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6795" windowHeight="7770" tabRatio="652" activeTab="8"/>
  </bookViews>
  <sheets>
    <sheet name="1" sheetId="1" r:id="rId1"/>
    <sheet name="2" sheetId="2" r:id="rId2"/>
    <sheet name="3 " sheetId="3" r:id="rId3"/>
    <sheet name="4" sheetId="4" r:id="rId4"/>
    <sheet name="5 " sheetId="5" r:id="rId5"/>
    <sheet name="6" sheetId="6" r:id="rId6"/>
    <sheet name=" 7 " sheetId="7" r:id="rId7"/>
    <sheet name="8 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6">#REF!</definedName>
    <definedName name="_firstRow" localSheetId="9">#REF!</definedName>
    <definedName name="_firstRow" localSheetId="7">#REF!</definedName>
    <definedName name="_firstRow" localSheetId="8">#REF!</definedName>
    <definedName name="_firstRow">#REF!</definedName>
    <definedName name="_lastColumn" localSheetId="6">#REF!</definedName>
    <definedName name="_lastColumn" localSheetId="9">#REF!</definedName>
    <definedName name="_lastColumn" localSheetId="7">#REF!</definedName>
    <definedName name="_lastColumn" localSheetId="8">#REF!</definedName>
    <definedName name="_lastColumn">#REF!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6" hidden="1">' 7 '!#REF!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7" hidden="1">'8 '!#REF!</definedName>
    <definedName name="ACwvu.форма7." localSheetId="8" hidden="1">'9'!#REF!</definedName>
    <definedName name="date.e" localSheetId="6">'[1]Sheet1 (3)'!#REF!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6">#REF!</definedName>
    <definedName name="date_b" localSheetId="0">#REF!</definedName>
    <definedName name="date_b" localSheetId="9">#REF!</definedName>
    <definedName name="date_b" localSheetId="1">#REF!</definedName>
    <definedName name="date_b" localSheetId="7">#REF!</definedName>
    <definedName name="date_b" localSheetId="8">#REF!</definedName>
    <definedName name="date_b">#REF!</definedName>
    <definedName name="date_e" localSheetId="6">'[1]Sheet1 (2)'!#REF!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6">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6">'[2]Sheet3'!$A$3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6">#REF!</definedName>
    <definedName name="hl_0" localSheetId="0">#REF!</definedName>
    <definedName name="hl_0" localSheetId="9">#REF!</definedName>
    <definedName name="hl_0" localSheetId="1">#REF!</definedName>
    <definedName name="hl_0" localSheetId="7">#REF!</definedName>
    <definedName name="hl_0" localSheetId="8">#REF!</definedName>
    <definedName name="hl_0">#REF!</definedName>
    <definedName name="hn_0" localSheetId="6">#REF!</definedName>
    <definedName name="hn_0" localSheetId="0">#REF!</definedName>
    <definedName name="hn_0" localSheetId="9">#REF!</definedName>
    <definedName name="hn_0" localSheetId="7">#REF!</definedName>
    <definedName name="hn_0" localSheetId="8">#REF!</definedName>
    <definedName name="hn_0">#REF!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6">#REF!</definedName>
    <definedName name="name_cz" localSheetId="0">#REF!</definedName>
    <definedName name="name_cz" localSheetId="9">#REF!</definedName>
    <definedName name="name_cz" localSheetId="1">#REF!</definedName>
    <definedName name="name_cz" localSheetId="7">#REF!</definedName>
    <definedName name="name_cz" localSheetId="8">#REF!</definedName>
    <definedName name="name_cz">#REF!</definedName>
    <definedName name="name_period" localSheetId="6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7">#REF!</definedName>
    <definedName name="name_period" localSheetId="8">#REF!</definedName>
    <definedName name="name_period">#REF!</definedName>
    <definedName name="pyear" localSheetId="6">#REF!</definedName>
    <definedName name="pyear" localSheetId="0">#REF!</definedName>
    <definedName name="pyear" localSheetId="9">#REF!</definedName>
    <definedName name="pyear" localSheetId="1">#REF!</definedName>
    <definedName name="pyear" localSheetId="7">#REF!</definedName>
    <definedName name="pyear" localSheetId="8">#REF!</definedName>
    <definedName name="pyear">#REF!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' 7 '!#REF!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7" hidden="1">'8 '!#REF!</definedName>
    <definedName name="Swvu.форма7." localSheetId="8" hidden="1">'9'!#REF!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6">' 7 '!$A:$A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7">'8 '!$A:$A</definedName>
    <definedName name="_xlnm.Print_Titles" localSheetId="8">'9'!$A:$A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6">' 7 '!$A$1:$G$27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 '!$A$1:$G$57</definedName>
    <definedName name="_xlnm.Print_Area" localSheetId="7">'8 '!$A$1:$G$15</definedName>
    <definedName name="_xlnm.Print_Area" localSheetId="8">'9'!$A$1:$D$27</definedName>
    <definedName name="олд" localSheetId="6">'[5]Sheet1 (3)'!#REF!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6">'[6]Sheet3'!$A$2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<sst xmlns="http://schemas.openxmlformats.org/spreadsheetml/2006/main" count="480" uniqueCount="271">
  <si>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</si>
  <si>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</si>
  <si>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</si>
  <si>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</si>
  <si>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</si>
  <si>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</si>
  <si>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</si>
  <si>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</si>
  <si>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</si>
  <si>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</si>
  <si>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</si>
  <si>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</si>
  <si>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сторож</t>
  </si>
  <si>
    <t xml:space="preserve"> спеціаліст державної служби</t>
  </si>
  <si>
    <t xml:space="preserve"> швачка</t>
  </si>
  <si>
    <t xml:space="preserve"> двірник</t>
  </si>
  <si>
    <t xml:space="preserve"> електромонтер з ремонту та обслуговування електроустаткування</t>
  </si>
  <si>
    <t xml:space="preserve"> комірник</t>
  </si>
  <si>
    <t xml:space="preserve"> вихователь</t>
  </si>
  <si>
    <t xml:space="preserve"> економіст</t>
  </si>
  <si>
    <t xml:space="preserve"> слюсар-сантехнік</t>
  </si>
  <si>
    <t xml:space="preserve"> оператор заправних станцій</t>
  </si>
  <si>
    <t xml:space="preserve"> помічник вихователя</t>
  </si>
  <si>
    <t xml:space="preserve"> інженер</t>
  </si>
  <si>
    <t xml:space="preserve"> прибиральник територій</t>
  </si>
  <si>
    <t xml:space="preserve"> головний бухгалтер</t>
  </si>
  <si>
    <t xml:space="preserve"> (за розділами професій)</t>
  </si>
  <si>
    <t xml:space="preserve"> сестра медична</t>
  </si>
  <si>
    <t xml:space="preserve"> фахівець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</si>
  <si>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</si>
  <si>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</si>
  <si>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</si>
  <si>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Кількість претендентів                              на 1 вакансію, осіб</t>
  </si>
  <si>
    <t xml:space="preserve"> продавець продовольчих товарів</t>
  </si>
  <si>
    <t xml:space="preserve"> оператор котельні</t>
  </si>
  <si>
    <t xml:space="preserve"> продавець непродовольчих товарів</t>
  </si>
  <si>
    <t xml:space="preserve"> тракторист</t>
  </si>
  <si>
    <t xml:space="preserve"> менеджер (управитель) із збуту</t>
  </si>
  <si>
    <t xml:space="preserve"> робітник з комплексного обслуговування й ремонту будинків</t>
  </si>
  <si>
    <t>Кількість претендентів   на 1 вакансію, осіб</t>
  </si>
  <si>
    <t>інженер-конструктор</t>
  </si>
  <si>
    <t>керуючий відділенням</t>
  </si>
  <si>
    <t>майстер дільниці</t>
  </si>
  <si>
    <t>електромеханік загальносуднового електроустаткування</t>
  </si>
  <si>
    <t>вантажник</t>
  </si>
  <si>
    <t xml:space="preserve"> робітник з благоустрою</t>
  </si>
  <si>
    <t xml:space="preserve"> овочівник</t>
  </si>
  <si>
    <t xml:space="preserve"> контролер-касир</t>
  </si>
  <si>
    <t xml:space="preserve"> майстер</t>
  </si>
  <si>
    <t xml:space="preserve"> юрисконсульт</t>
  </si>
  <si>
    <t xml:space="preserve"> оператор поштового зв'язку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</si>
  <si>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</si>
  <si>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муляр</t>
  </si>
  <si>
    <t xml:space="preserve"> машиніст екскаватора</t>
  </si>
  <si>
    <t xml:space="preserve"> комплектувальник</t>
  </si>
  <si>
    <t>Кількість вакансій, зареєстрованих  Миколаївською обласною службою зайнятості</t>
  </si>
  <si>
    <t>Кількість вакансій, зареєстрованих Миколаївською обласною  службою зайнятості</t>
  </si>
  <si>
    <t>2018 р.</t>
  </si>
  <si>
    <t>Кількість осіб, які мали статус безробітного по Миколаївській області</t>
  </si>
  <si>
    <t>водій тролейбуса</t>
  </si>
  <si>
    <t>охоронник</t>
  </si>
  <si>
    <t>головний зоотехнік</t>
  </si>
  <si>
    <t>водій трамвая</t>
  </si>
  <si>
    <t>машиніст пневмотранспорту</t>
  </si>
  <si>
    <t>механік автомобільної колони (гаража)</t>
  </si>
  <si>
    <t>головний інженер</t>
  </si>
  <si>
    <t xml:space="preserve"> виноградар</t>
  </si>
  <si>
    <t xml:space="preserve"> адміністратор</t>
  </si>
  <si>
    <t xml:space="preserve"> бетоняр</t>
  </si>
  <si>
    <t xml:space="preserve"> електрик дільниці</t>
  </si>
  <si>
    <t xml:space="preserve"> дорожній робітник.</t>
  </si>
  <si>
    <t xml:space="preserve"> фармацевт</t>
  </si>
  <si>
    <t xml:space="preserve"> кухонний робітник</t>
  </si>
  <si>
    <t xml:space="preserve"> заступник директора</t>
  </si>
  <si>
    <t xml:space="preserve"> завідувач господарства</t>
  </si>
  <si>
    <t xml:space="preserve"> агроном</t>
  </si>
  <si>
    <t xml:space="preserve"> експедитор</t>
  </si>
  <si>
    <t xml:space="preserve"> інспектор з кадрів</t>
  </si>
  <si>
    <t xml:space="preserve"> оператор комп'ютерного набору</t>
  </si>
  <si>
    <t xml:space="preserve"> касир торговельного залу</t>
  </si>
  <si>
    <t xml:space="preserve"> касир (на підприємстві, в установі, організації)</t>
  </si>
  <si>
    <t xml:space="preserve"> птахівник</t>
  </si>
  <si>
    <t xml:space="preserve"> робітник з догляду за тваринами</t>
  </si>
  <si>
    <t xml:space="preserve"> робітник фермерського господарства</t>
  </si>
  <si>
    <t xml:space="preserve"> токар</t>
  </si>
  <si>
    <t>машиніст скрепера (будівельні, монтажні та ремонтно-будівельні роботи)</t>
  </si>
  <si>
    <t>механік з ремонту устаткування</t>
  </si>
  <si>
    <t>овочівник</t>
  </si>
  <si>
    <t>В</t>
  </si>
  <si>
    <t xml:space="preserve"> завідувач складу</t>
  </si>
  <si>
    <t xml:space="preserve"> викладач (методи навчання)</t>
  </si>
  <si>
    <t xml:space="preserve"> механік</t>
  </si>
  <si>
    <t xml:space="preserve"> лаборант (медицина)</t>
  </si>
  <si>
    <t xml:space="preserve"> секретар</t>
  </si>
  <si>
    <t xml:space="preserve"> офіціант</t>
  </si>
  <si>
    <t xml:space="preserve"> оператор полів зрошування та фільтрації</t>
  </si>
  <si>
    <t>ремонтник штучних споруд</t>
  </si>
  <si>
    <t>конструктор одягу</t>
  </si>
  <si>
    <t>слюсар з ремонту устаткування подавання палива</t>
  </si>
  <si>
    <t>контролер-касир</t>
  </si>
  <si>
    <t>робітник з благоустрою</t>
  </si>
  <si>
    <t>машиніст прибиральних машин</t>
  </si>
  <si>
    <t>мийник-прибиральник рухомого складу</t>
  </si>
  <si>
    <t xml:space="preserve"> начальник відділення зв'язку</t>
  </si>
  <si>
    <t xml:space="preserve"> покоївка</t>
  </si>
  <si>
    <t xml:space="preserve"> соціальний робітник</t>
  </si>
  <si>
    <t xml:space="preserve"> плодоовочівник</t>
  </si>
  <si>
    <t xml:space="preserve"> озеленювач</t>
  </si>
  <si>
    <t xml:space="preserve"> оператор машинного доїння</t>
  </si>
  <si>
    <t xml:space="preserve"> слюсар з ремонту сільськогосподарських машин та устаткування</t>
  </si>
  <si>
    <t xml:space="preserve"> оглядач гідротехнічних об'єктів</t>
  </si>
  <si>
    <t xml:space="preserve"> укладальник-пакувальник</t>
  </si>
  <si>
    <t xml:space="preserve"> інспектор</t>
  </si>
  <si>
    <t xml:space="preserve"> начальник відділу</t>
  </si>
  <si>
    <t>головний інженер проекту</t>
  </si>
  <si>
    <t>оператор установки для приготування бітумної емульсії</t>
  </si>
  <si>
    <t>начальник (завідувач) виробничої лабораторії</t>
  </si>
  <si>
    <t>керівник групи</t>
  </si>
  <si>
    <t>токар</t>
  </si>
  <si>
    <t>лаборант (біологічні дослідження)</t>
  </si>
  <si>
    <t>приймальник товарів</t>
  </si>
  <si>
    <t xml:space="preserve"> директор (начальник, інший керівник) підприємства</t>
  </si>
  <si>
    <t xml:space="preserve"> головний інженер</t>
  </si>
  <si>
    <t xml:space="preserve"> заступник начальника відділу</t>
  </si>
  <si>
    <t xml:space="preserve"> інженер з охорони праці</t>
  </si>
  <si>
    <t xml:space="preserve"> технік</t>
  </si>
  <si>
    <t xml:space="preserve"> діловод</t>
  </si>
  <si>
    <t>за січень-червень</t>
  </si>
  <si>
    <t>станом на 1 липня</t>
  </si>
  <si>
    <t>січень-червень 2018р.</t>
  </si>
  <si>
    <t>за січень-червень 2018р.</t>
  </si>
  <si>
    <t>за  січень-червень</t>
  </si>
  <si>
    <t>станом на 1 липня 2018р.</t>
  </si>
  <si>
    <t>станом на 1 липня2018р.</t>
  </si>
  <si>
    <t>Кількість вакансій та чисельність безробітних  по Миколаївській області станом на 1 липня 2018 року</t>
  </si>
  <si>
    <t xml:space="preserve"> Електрогазозварник</t>
  </si>
  <si>
    <t xml:space="preserve"> Продавець-консультант</t>
  </si>
  <si>
    <t xml:space="preserve"> бармен</t>
  </si>
  <si>
    <t xml:space="preserve"> інженер-конструктор</t>
  </si>
  <si>
    <t>виноградар</t>
  </si>
  <si>
    <t>озеленювач</t>
  </si>
  <si>
    <t>садівник</t>
  </si>
  <si>
    <t>готувач кормів (тваринництво)</t>
  </si>
  <si>
    <t>робітник фермерського господарства</t>
  </si>
  <si>
    <t>профілювальник</t>
  </si>
  <si>
    <t>слюсар з механоскладальних робіт</t>
  </si>
  <si>
    <t>підсобний робітник</t>
  </si>
  <si>
    <t>вагар</t>
  </si>
  <si>
    <t>майстер цеху</t>
  </si>
  <si>
    <t>директор філіалу</t>
  </si>
  <si>
    <t>лікар-ортопед-травматолог</t>
  </si>
  <si>
    <t>провідник пасажирського вагона</t>
  </si>
  <si>
    <t>електромеханік</t>
  </si>
  <si>
    <t>інженер з технічного нагляду</t>
  </si>
  <si>
    <t>укладальник-пакувальник</t>
  </si>
  <si>
    <t>мийник посуду</t>
  </si>
  <si>
    <t>оператор технологічних установок</t>
  </si>
  <si>
    <t>маркувальник</t>
  </si>
  <si>
    <t>машиніст крана (кранівник)</t>
  </si>
  <si>
    <t>боцман</t>
  </si>
  <si>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</si>
  <si>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</si>
  <si>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</si>
  <si>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</si>
  <si>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</si>
  <si>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</si>
  <si>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</si>
  <si>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</si>
  <si>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</si>
  <si>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</si>
  <si>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</si>
  <si>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</si>
  <si>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</si>
  <si>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</si>
  <si>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</si>
  <si>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</si>
  <si>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</si>
  <si>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</si>
  <si>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</si>
  <si>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</si>
  <si>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</si>
  <si>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</si>
  <si>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</si>
  <si>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</si>
  <si>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</si>
  <si>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</si>
  <si>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</si>
  <si>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</si>
  <si>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</si>
  <si>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</si>
  <si>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</si>
  <si>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2017 р.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</si>
  <si>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</si>
  <si>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</si>
  <si>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</si>
  <si>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</si>
  <si>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</si>
  <si>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</si>
  <si>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</si>
  <si>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</si>
  <si>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</si>
  <si>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</si>
  <si>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</si>
  <si>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(ТОП -50)</t>
  </si>
  <si>
    <t>Назва професії</t>
  </si>
  <si>
    <t>тракторист-машиніст сільськогосподарського (лісогосподарського) виробництва</t>
  </si>
  <si>
    <t>робітник з комплексного обслуговування сільськогосподарського виробництва</t>
  </si>
  <si>
    <t xml:space="preserve"> молодша медична сестра (санітарка, санітарка-прибиральниця, санітарка-буфетниця та ін.)</t>
  </si>
  <si>
    <t xml:space="preserve"> електрогазозварник</t>
  </si>
  <si>
    <t xml:space="preserve"> електрозварник ручного зварювання</t>
  </si>
  <si>
    <t xml:space="preserve"> маляр</t>
  </si>
  <si>
    <t xml:space="preserve"> монтажник з монтажу сталевих та залізобетонних конструкцій</t>
  </si>
  <si>
    <t xml:space="preserve"> робітник з комплексного обслуговування сільськогосподарського виробництва</t>
  </si>
  <si>
    <t xml:space="preserve"> оператор інкубаторно-птахівничої станції</t>
  </si>
  <si>
    <t>продавець-консультант</t>
  </si>
  <si>
    <t xml:space="preserve"> листоноша (поштар)</t>
  </si>
  <si>
    <t>обліковець</t>
  </si>
  <si>
    <t xml:space="preserve"> технік-лаборант</t>
  </si>
  <si>
    <t xml:space="preserve"> вихователь дошкільного навчального закладу</t>
  </si>
  <si>
    <t>консультант</t>
  </si>
  <si>
    <t xml:space="preserve"> менеджер (управитель)</t>
  </si>
  <si>
    <t xml:space="preserve"> менеджер (управитель) в оптовій торговлі</t>
  </si>
  <si>
    <t>покрівельник будівельний</t>
  </si>
  <si>
    <t>лицювальник-плиточник</t>
  </si>
  <si>
    <t xml:space="preserve"> державний виконавець</t>
  </si>
  <si>
    <t xml:space="preserve"> обліковець</t>
  </si>
  <si>
    <t>завідувач відділення</t>
  </si>
  <si>
    <t>слюсар із складання металевих конструкцій</t>
  </si>
  <si>
    <t>монтажник з монтажу сталевих та залізобетонних конструкцій</t>
  </si>
  <si>
    <t>назва професії</t>
  </si>
  <si>
    <t>начальник відділу</t>
  </si>
  <si>
    <t>начальник цеху</t>
  </si>
  <si>
    <t>начальник управління</t>
  </si>
  <si>
    <t>помічник капітана - помічник механіка (суднового)</t>
  </si>
  <si>
    <t>кошторисник</t>
  </si>
  <si>
    <t>штукатур</t>
  </si>
  <si>
    <t>інженер з пожежної безпеки</t>
  </si>
  <si>
    <t>вчитель-логопед</t>
  </si>
  <si>
    <t>зварник</t>
  </si>
  <si>
    <t>начальник служби</t>
  </si>
  <si>
    <t>офіціант</t>
  </si>
  <si>
    <t>адміністратор</t>
  </si>
  <si>
    <t>бармен</t>
  </si>
  <si>
    <t xml:space="preserve">Професії, по яких кількість вакансій є найбільшою по Миколаївській області </t>
  </si>
  <si>
    <t xml:space="preserve">Професії, по яких кількість  вакансій є найбільшою 
по Миколаївській області  </t>
  </si>
  <si>
    <t>(ТОП - 50)</t>
  </si>
  <si>
    <t>начальник відділу кадрів</t>
  </si>
  <si>
    <t>муляр</t>
  </si>
  <si>
    <t>головний бухгалтер</t>
  </si>
  <si>
    <t>начальник відділення</t>
  </si>
  <si>
    <t>електрозварник ручного зварювання</t>
  </si>
  <si>
    <t>інженер з комплектування устаткування й матеріалів</t>
  </si>
  <si>
    <t>механік-налагоджувальник</t>
  </si>
  <si>
    <t>охоронець</t>
  </si>
  <si>
    <t>економіст з матеріально-технічного забезпечення</t>
  </si>
  <si>
    <t>інженер з налагодження й випробувань</t>
  </si>
  <si>
    <t>інженер з нормування праці</t>
  </si>
  <si>
    <t>інженер з експлуатації машинно-тракторного парку</t>
  </si>
  <si>
    <t>інженер-технолог</t>
  </si>
  <si>
    <t>оператор комп'ютерного набору</t>
  </si>
  <si>
    <t>агент з постачання</t>
  </si>
  <si>
    <t>оператор поштового зв'язку</t>
  </si>
  <si>
    <t>секретар</t>
  </si>
  <si>
    <t>санітар (ветеринарна медицина)</t>
  </si>
  <si>
    <t>старший оперуповноважений в особливо важливих справах (пенітенціарна система)</t>
  </si>
  <si>
    <t>пожежний-рятувальник</t>
  </si>
  <si>
    <t>командир відділення оперативно-рятувальної служби цивільного захисту</t>
  </si>
  <si>
    <t>офісний службовець (реєстрація та облік)</t>
  </si>
  <si>
    <t>Професії, по яких середній розмір запропонованої  заробітної  плати є найбільшим по Миколаївській області, 
станом на 1 липня 2018 року</t>
  </si>
  <si>
    <t>Професії, по яких середній розмір запропонованої заробітної плати є найбільшим по Миколаївській області,
 станом на 1 липня 2018 року</t>
  </si>
  <si>
    <t>Кількість вакансій та чисельність безробітних за професійними групами
 по Миколаївській області, станом на 1 липня 2018 року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</si>
</sst>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  <numFmt numFmtId="173" formatCode="0.0"/>
    <numFmt numFmtId="174" formatCode="##0"/>
    <numFmt numFmtId="175" formatCode="dd\.mm\.yyyy"/>
    <numFmt numFmtId="176" formatCode="_-* #,##0.00&quot;р.&quot;_-;\-* #,##0.00&quot;р.&quot;_-;_-* &quot;-&quot;??&quot;р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_(* #,##0.00_);_(* \(#,##0.00\);_(* &quot;-&quot;??_);_(@_)"/>
    <numFmt numFmtId="180" formatCode="0.000"/>
    <numFmt numFmtId="181" formatCode="#,##0;[Red]#,##0"/>
    <numFmt numFmtId="182" formatCode="_-* #,##0&quot;р.&quot;_-;\-* #,##0&quot;р.&quot;_-;_-* &quot;-&quot;&quot;р.&quot;_-;_-@_-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b/>
      <sz val="18"/>
      <name val="Times New Roman Cyr"/>
      <family val="0"/>
    </font>
    <font>
      <i/>
      <sz val="18"/>
      <name val="Times New Roman Cyr"/>
      <family val="0"/>
    </font>
    <font>
      <b/>
      <sz val="15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</borders>
  <cellStyleXfs count="121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9" borderId="0" applyNumberFormat="0" applyBorder="0" applyAlignment="0" applyProtection="0"/>
    <xf numFmtId="0" fontId="13" fillId="21" borderId="0" applyNumberFormat="0" applyBorder="0" applyAlignment="0" applyProtection="0"/>
    <xf numFmtId="0" fontId="13" fillId="8" borderId="0" applyNumberFormat="0" applyBorder="0" applyAlignment="0" applyProtection="0"/>
    <xf numFmtId="0" fontId="13" fillId="3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6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25" borderId="0" applyNumberFormat="0" applyBorder="0" applyAlignment="0" applyProtection="0"/>
    <xf numFmtId="0" fontId="13" fillId="6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4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9" borderId="0" applyNumberFormat="0" applyBorder="0" applyAlignment="0" applyProtection="0"/>
    <xf numFmtId="0" fontId="13" fillId="30" borderId="0" applyNumberFormat="0" applyBorder="0" applyAlignment="0" applyProtection="0"/>
    <xf numFmtId="0" fontId="13" fillId="5" borderId="0" applyNumberFormat="0" applyBorder="0" applyAlignment="0" applyProtection="0"/>
    <xf numFmtId="0" fontId="13" fillId="31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4" borderId="0" applyNumberFormat="0" applyBorder="0" applyAlignment="0" applyProtection="0"/>
    <xf numFmtId="0" fontId="13" fillId="30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9" borderId="0" applyNumberFormat="0" applyBorder="0" applyAlignment="0" applyProtection="0"/>
    <xf numFmtId="0" fontId="13" fillId="17" borderId="0" applyNumberFormat="0" applyBorder="0" applyAlignment="0" applyProtection="0"/>
    <xf numFmtId="0" fontId="13" fillId="9" borderId="0" applyNumberFormat="0" applyBorder="0" applyAlignment="0" applyProtection="0"/>
    <xf numFmtId="0" fontId="13" fillId="32" borderId="0" applyNumberFormat="0" applyBorder="0" applyAlignment="0" applyProtection="0"/>
    <xf numFmtId="0" fontId="13" fillId="9" borderId="0" applyNumberFormat="0" applyBorder="0" applyAlignment="0" applyProtection="0"/>
    <xf numFmtId="0" fontId="13" fillId="22" borderId="0" applyNumberFormat="0" applyBorder="0" applyAlignment="0" applyProtection="0"/>
    <xf numFmtId="0" fontId="13" fillId="24" borderId="0" applyNumberFormat="0" applyBorder="0" applyAlignment="0" applyProtection="0"/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22" borderId="0" applyNumberFormat="0" applyBorder="0" applyAlignment="0" applyProtection="0"/>
    <xf numFmtId="0" fontId="13" fillId="33" borderId="0" applyNumberFormat="0" applyBorder="0" applyAlignment="0" applyProtection="0"/>
    <xf numFmtId="0" fontId="13" fillId="25" borderId="0" applyNumberFormat="0" applyBorder="0" applyAlignment="0" applyProtection="0"/>
    <xf numFmtId="0" fontId="13" fillId="34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6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4" borderId="0" applyNumberFormat="0" applyBorder="0" applyAlignment="0" applyProtection="0"/>
    <xf numFmtId="0" fontId="13" fillId="35" borderId="0" applyNumberFormat="0" applyBorder="0" applyAlignment="0" applyProtection="0"/>
    <xf numFmtId="0" fontId="13" fillId="37" borderId="0" applyNumberFormat="0" applyBorder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9" borderId="0" applyNumberFormat="0" applyBorder="0" applyAlignment="0" applyProtection="0"/>
    <xf numFmtId="0" fontId="13" fillId="3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9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35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6" borderId="0" applyNumberFormat="0" applyBorder="0" applyAlignment="0" applyProtection="0"/>
    <xf numFmtId="0" fontId="13" fillId="26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26" borderId="0" applyNumberFormat="0" applyBorder="0" applyAlignment="0" applyProtection="0"/>
    <xf numFmtId="0" fontId="13" fillId="47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41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48" borderId="0" applyNumberFormat="0" applyBorder="0" applyAlignment="0" applyProtection="0"/>
    <xf numFmtId="0" fontId="13" fillId="39" borderId="0" applyNumberFormat="0" applyBorder="0" applyAlignment="0" applyProtection="0"/>
    <xf numFmtId="0" fontId="13" fillId="44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4" borderId="0" applyNumberFormat="0" applyBorder="0" applyAlignment="0" applyProtection="0"/>
    <xf numFmtId="0" fontId="15" fillId="24" borderId="1" applyNumberFormat="0" applyAlignment="0" applyProtection="0"/>
    <xf numFmtId="0" fontId="15" fillId="28" borderId="1" applyNumberFormat="0" applyAlignment="0" applyProtection="0"/>
    <xf numFmtId="0" fontId="15" fillId="24" borderId="1" applyNumberFormat="0" applyAlignment="0" applyProtection="0"/>
    <xf numFmtId="0" fontId="16" fillId="12" borderId="1" applyNumberFormat="0" applyAlignment="0" applyProtection="0"/>
    <xf numFmtId="0" fontId="17" fillId="46" borderId="2" applyNumberFormat="0" applyAlignment="0" applyProtection="0"/>
    <xf numFmtId="0" fontId="17" fillId="49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7" fillId="0" borderId="0">
      <alignment/>
      <protection/>
    </xf>
    <xf numFmtId="0" fontId="18" fillId="0" borderId="0" applyNumberFormat="0" applyFill="0" applyBorder="0" applyAlignment="0" applyProtection="0"/>
    <xf numFmtId="174" fontId="12" fillId="0" borderId="0" applyFont="0" applyFill="0" applyBorder="0" applyProtection="0">
      <alignment horizontal="center" vertical="center"/>
    </xf>
    <xf numFmtId="49" fontId="12" fillId="0" borderId="0" applyFont="0" applyFill="0" applyBorder="0" applyProtection="0">
      <alignment horizontal="left" vertical="center" wrapText="1"/>
    </xf>
    <xf numFmtId="49" fontId="19" fillId="0" borderId="0" applyFill="0" applyBorder="0" applyProtection="0">
      <alignment horizontal="left" vertical="center"/>
    </xf>
    <xf numFmtId="49" fontId="20" fillId="0" borderId="3" applyFill="0" applyProtection="0">
      <alignment horizontal="center" vertical="center" wrapText="1"/>
    </xf>
    <xf numFmtId="49" fontId="20" fillId="0" borderId="4" applyFill="0" applyProtection="0">
      <alignment horizontal="center" vertical="center" wrapText="1"/>
    </xf>
    <xf numFmtId="49" fontId="12" fillId="0" borderId="0" applyFont="0" applyFill="0" applyBorder="0" applyProtection="0">
      <alignment horizontal="left" vertical="center" wrapText="1"/>
    </xf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8" borderId="1" applyNumberFormat="0" applyAlignment="0" applyProtection="0"/>
    <xf numFmtId="0" fontId="28" fillId="17" borderId="1" applyNumberFormat="0" applyAlignment="0" applyProtection="0"/>
    <xf numFmtId="0" fontId="28" fillId="8" borderId="1" applyNumberFormat="0" applyAlignment="0" applyProtection="0"/>
    <xf numFmtId="0" fontId="28" fillId="25" borderId="1" applyNumberFormat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13" borderId="12" applyNumberFormat="0" applyFont="0" applyAlignment="0" applyProtection="0"/>
    <xf numFmtId="0" fontId="32" fillId="19" borderId="12" applyNumberFormat="0" applyAlignment="0" applyProtection="0"/>
    <xf numFmtId="0" fontId="1" fillId="13" borderId="12" applyNumberFormat="0" applyFont="0" applyAlignment="0" applyProtection="0"/>
    <xf numFmtId="0" fontId="7" fillId="13" borderId="12" applyNumberFormat="0" applyFont="0" applyAlignment="0" applyProtection="0"/>
    <xf numFmtId="0" fontId="33" fillId="24" borderId="13" applyNumberFormat="0" applyAlignment="0" applyProtection="0"/>
    <xf numFmtId="0" fontId="33" fillId="28" borderId="13" applyNumberFormat="0" applyAlignment="0" applyProtection="0"/>
    <xf numFmtId="0" fontId="33" fillId="24" borderId="13" applyNumberFormat="0" applyAlignment="0" applyProtection="0"/>
    <xf numFmtId="0" fontId="33" fillId="12" borderId="13" applyNumberFormat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175" fontId="12" fillId="0" borderId="0" applyFont="0" applyFill="0" applyBorder="0" applyProtection="0">
      <alignment/>
    </xf>
    <xf numFmtId="175" fontId="12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2" fillId="0" borderId="0" applyFont="0" applyFill="0" applyBorder="0" applyProtection="0">
      <alignment horizontal="right"/>
    </xf>
    <xf numFmtId="4" fontId="12" fillId="0" borderId="0" applyFont="0" applyFill="0" applyBorder="0" applyProtection="0">
      <alignment horizontal="right"/>
    </xf>
    <xf numFmtId="4" fontId="12" fillId="0" borderId="0" applyFont="0" applyFill="0" applyBorder="0" applyProtection="0">
      <alignment horizontal="right"/>
    </xf>
    <xf numFmtId="49" fontId="12" fillId="0" borderId="0" applyFont="0" applyFill="0" applyBorder="0" applyProtection="0">
      <alignment wrapText="1"/>
    </xf>
    <xf numFmtId="49" fontId="12" fillId="0" borderId="0" applyFont="0" applyFill="0" applyBorder="0" applyProtection="0">
      <alignment wrapText="1"/>
    </xf>
    <xf numFmtId="0" fontId="37" fillId="0" borderId="0" applyNumberFormat="0" applyFill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2" borderId="0" applyNumberFormat="0" applyBorder="0" applyAlignment="0" applyProtection="0"/>
    <xf numFmtId="0" fontId="13" fillId="48" borderId="0" applyNumberFormat="0" applyBorder="0" applyAlignment="0" applyProtection="0"/>
    <xf numFmtId="0" fontId="28" fillId="8" borderId="1" applyNumberFormat="0" applyAlignment="0" applyProtection="0"/>
    <xf numFmtId="0" fontId="28" fillId="17" borderId="1" applyNumberFormat="0" applyAlignment="0" applyProtection="0"/>
    <xf numFmtId="0" fontId="28" fillId="8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8" borderId="1" applyNumberFormat="0" applyAlignment="0" applyProtection="0"/>
    <xf numFmtId="0" fontId="28" fillId="8" borderId="1" applyNumberFormat="0" applyAlignment="0" applyProtection="0"/>
    <xf numFmtId="0" fontId="28" fillId="8" borderId="1" applyNumberFormat="0" applyAlignment="0" applyProtection="0"/>
    <xf numFmtId="0" fontId="33" fillId="24" borderId="13" applyNumberFormat="0" applyAlignment="0" applyProtection="0"/>
    <xf numFmtId="0" fontId="33" fillId="28" borderId="13" applyNumberFormat="0" applyAlignment="0" applyProtection="0"/>
    <xf numFmtId="0" fontId="33" fillId="28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5" fillId="24" borderId="1" applyNumberFormat="0" applyAlignment="0" applyProtection="0"/>
    <xf numFmtId="0" fontId="15" fillId="28" borderId="1" applyNumberFormat="0" applyAlignment="0" applyProtection="0"/>
    <xf numFmtId="0" fontId="15" fillId="28" borderId="1" applyNumberFormat="0" applyAlignment="0" applyProtection="0"/>
    <xf numFmtId="0" fontId="15" fillId="24" borderId="1" applyNumberFormat="0" applyAlignment="0" applyProtection="0"/>
    <xf numFmtId="0" fontId="15" fillId="24" borderId="1" applyNumberFormat="0" applyAlignment="0" applyProtection="0"/>
    <xf numFmtId="0" fontId="15" fillId="24" borderId="1" applyNumberFormat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6" fontId="7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73" fillId="0" borderId="15" applyNumberFormat="0" applyFill="0" applyAlignment="0" applyProtection="0"/>
    <xf numFmtId="0" fontId="22" fillId="0" borderId="5" applyNumberFormat="0" applyFill="0" applyAlignment="0" applyProtection="0"/>
    <xf numFmtId="0" fontId="39" fillId="0" borderId="16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74" fillId="0" borderId="17" applyNumberFormat="0" applyFill="0" applyAlignment="0" applyProtection="0"/>
    <xf numFmtId="0" fontId="24" fillId="0" borderId="7" applyNumberFormat="0" applyFill="0" applyAlignment="0" applyProtection="0"/>
    <xf numFmtId="0" fontId="40" fillId="0" borderId="18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75" fillId="0" borderId="19" applyNumberFormat="0" applyFill="0" applyAlignment="0" applyProtection="0"/>
    <xf numFmtId="0" fontId="26" fillId="0" borderId="9" applyNumberFormat="0" applyFill="0" applyAlignment="0" applyProtection="0"/>
    <xf numFmtId="0" fontId="41" fillId="0" borderId="20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2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17" fillId="46" borderId="2" applyNumberFormat="0" applyAlignment="0" applyProtection="0"/>
    <xf numFmtId="0" fontId="17" fillId="49" borderId="2" applyNumberFormat="0" applyAlignment="0" applyProtection="0"/>
    <xf numFmtId="0" fontId="17" fillId="46" borderId="2" applyNumberFormat="0" applyAlignment="0" applyProtection="0"/>
    <xf numFmtId="0" fontId="17" fillId="49" borderId="2" applyNumberFormat="0" applyAlignment="0" applyProtection="0"/>
    <xf numFmtId="0" fontId="17" fillId="49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15" fillId="24" borderId="1" applyNumberFormat="0" applyAlignment="0" applyProtection="0"/>
    <xf numFmtId="0" fontId="15" fillId="28" borderId="1" applyNumberFormat="0" applyAlignment="0" applyProtection="0"/>
    <xf numFmtId="0" fontId="16" fillId="12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9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21" applyNumberFormat="0" applyFill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13" borderId="12" applyNumberFormat="0" applyFont="0" applyAlignment="0" applyProtection="0"/>
    <xf numFmtId="0" fontId="32" fillId="19" borderId="12" applyNumberFormat="0" applyAlignment="0" applyProtection="0"/>
    <xf numFmtId="0" fontId="42" fillId="19" borderId="12" applyNumberFormat="0" applyAlignment="0" applyProtection="0"/>
    <xf numFmtId="0" fontId="7" fillId="13" borderId="12" applyNumberFormat="0" applyFont="0" applyAlignment="0" applyProtection="0"/>
    <xf numFmtId="0" fontId="12" fillId="13" borderId="12" applyNumberFormat="0" applyFont="0" applyAlignment="0" applyProtection="0"/>
    <xf numFmtId="0" fontId="12" fillId="13" borderId="12" applyNumberFormat="0" applyFont="0" applyAlignment="0" applyProtection="0"/>
    <xf numFmtId="0" fontId="7" fillId="13" borderId="12" applyNumberFormat="0" applyFont="0" applyAlignment="0" applyProtection="0"/>
    <xf numFmtId="0" fontId="42" fillId="19" borderId="12" applyNumberFormat="0" applyAlignment="0" applyProtection="0"/>
    <xf numFmtId="0" fontId="7" fillId="13" borderId="12" applyNumberFormat="0" applyFont="0" applyAlignment="0" applyProtection="0"/>
    <xf numFmtId="9" fontId="1" fillId="0" borderId="0" applyFont="0" applyFill="0" applyBorder="0" applyAlignment="0" applyProtection="0"/>
    <xf numFmtId="0" fontId="33" fillId="24" borderId="13" applyNumberFormat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</cellStyleXfs>
  <cellXfs count="182">
    <xf numFmtId="0" fontId="0" fillId="0" borderId="0" xfId="0" applyFont="1" applyAlignment="1">
      <alignment/>
    </xf>
    <xf numFmtId="0" fontId="9" fillId="0" borderId="0" xfId="1155" applyFont="1" applyFill="1">
      <alignment/>
      <protection/>
    </xf>
    <xf numFmtId="0" fontId="46" fillId="0" borderId="0" xfId="1155" applyFont="1" applyFill="1" applyBorder="1" applyAlignment="1">
      <alignment horizontal="center"/>
      <protection/>
    </xf>
    <xf numFmtId="0" fontId="46" fillId="0" borderId="0" xfId="1155" applyFont="1" applyFill="1">
      <alignment/>
      <protection/>
    </xf>
    <xf numFmtId="0" fontId="46" fillId="0" borderId="0" xfId="1155" applyFont="1" applyFill="1" applyAlignment="1">
      <alignment vertical="center"/>
      <protection/>
    </xf>
    <xf numFmtId="0" fontId="8" fillId="0" borderId="0" xfId="1155" applyFont="1" applyFill="1">
      <alignment/>
      <protection/>
    </xf>
    <xf numFmtId="0" fontId="8" fillId="0" borderId="0" xfId="1155" applyFont="1" applyFill="1" applyAlignment="1">
      <alignment wrapText="1"/>
      <protection/>
    </xf>
    <xf numFmtId="173" fontId="8" fillId="0" borderId="0" xfId="1155" applyNumberFormat="1" applyFont="1" applyFill="1">
      <alignment/>
      <protection/>
    </xf>
    <xf numFmtId="14" fontId="3" fillId="0" borderId="3" xfId="1077" applyNumberFormat="1" applyFont="1" applyBorder="1" applyAlignment="1">
      <alignment horizontal="center" vertical="center" wrapText="1"/>
      <protection/>
    </xf>
    <xf numFmtId="0" fontId="3" fillId="0" borderId="0" xfId="1155" applyFont="1" applyFill="1" applyAlignment="1">
      <alignment vertical="center"/>
      <protection/>
    </xf>
    <xf numFmtId="1" fontId="8" fillId="0" borderId="0" xfId="1155" applyNumberFormat="1" applyFont="1" applyFill="1" applyAlignment="1">
      <alignment horizontal="center" vertical="center"/>
      <protection/>
    </xf>
    <xf numFmtId="1" fontId="8" fillId="0" borderId="0" xfId="1155" applyNumberFormat="1" applyFont="1" applyFill="1">
      <alignment/>
      <protection/>
    </xf>
    <xf numFmtId="1" fontId="8" fillId="50" borderId="0" xfId="1155" applyNumberFormat="1" applyFont="1" applyFill="1" applyAlignment="1">
      <alignment horizontal="center" vertical="center"/>
      <protection/>
    </xf>
    <xf numFmtId="0" fontId="8" fillId="0" borderId="0" xfId="1155" applyFont="1" applyFill="1" applyAlignment="1">
      <alignment vertical="center"/>
      <protection/>
    </xf>
    <xf numFmtId="0" fontId="8" fillId="0" borderId="0" xfId="1155" applyFont="1" applyFill="1" applyAlignment="1">
      <alignment horizontal="center"/>
      <protection/>
    </xf>
    <xf numFmtId="0" fontId="3" fillId="0" borderId="22" xfId="1155" applyFont="1" applyFill="1" applyBorder="1" applyAlignment="1">
      <alignment horizontal="left" vertical="center" wrapText="1"/>
      <protection/>
    </xf>
    <xf numFmtId="0" fontId="3" fillId="0" borderId="23" xfId="1155" applyFont="1" applyFill="1" applyBorder="1" applyAlignment="1">
      <alignment horizontal="left" vertical="center" wrapText="1"/>
      <protection/>
    </xf>
    <xf numFmtId="14" fontId="52" fillId="0" borderId="3" xfId="1077" applyNumberFormat="1" applyFont="1" applyBorder="1" applyAlignment="1">
      <alignment horizontal="center" vertical="center" wrapText="1"/>
      <protection/>
    </xf>
    <xf numFmtId="0" fontId="44" fillId="0" borderId="22" xfId="1155" applyFont="1" applyFill="1" applyBorder="1" applyAlignment="1">
      <alignment horizontal="center" vertical="center" wrapText="1"/>
      <protection/>
    </xf>
    <xf numFmtId="3" fontId="44" fillId="0" borderId="3" xfId="1155" applyNumberFormat="1" applyFont="1" applyFill="1" applyBorder="1" applyAlignment="1">
      <alignment horizontal="center" vertical="center"/>
      <protection/>
    </xf>
    <xf numFmtId="3" fontId="53" fillId="0" borderId="0" xfId="1155" applyNumberFormat="1" applyFont="1" applyFill="1" applyAlignment="1">
      <alignment horizontal="center" vertical="center"/>
      <protection/>
    </xf>
    <xf numFmtId="3" fontId="8" fillId="0" borderId="0" xfId="1155" applyNumberFormat="1" applyFont="1" applyFill="1">
      <alignment/>
      <protection/>
    </xf>
    <xf numFmtId="3" fontId="46" fillId="0" borderId="0" xfId="1155" applyNumberFormat="1" applyFont="1" applyFill="1">
      <alignment/>
      <protection/>
    </xf>
    <xf numFmtId="3" fontId="46" fillId="0" borderId="0" xfId="1155" applyNumberFormat="1" applyFont="1" applyFill="1" applyAlignment="1">
      <alignment vertical="center"/>
      <protection/>
    </xf>
    <xf numFmtId="0" fontId="9" fillId="0" borderId="24" xfId="1155" applyFont="1" applyFill="1" applyBorder="1" applyAlignment="1">
      <alignment horizontal="center" vertical="center" wrapText="1"/>
      <protection/>
    </xf>
    <xf numFmtId="14" fontId="9" fillId="0" borderId="3" xfId="1077" applyNumberFormat="1" applyFont="1" applyBorder="1" applyAlignment="1">
      <alignment horizontal="center" vertical="center" wrapText="1"/>
      <protection/>
    </xf>
    <xf numFmtId="0" fontId="9" fillId="0" borderId="3" xfId="1155" applyFont="1" applyFill="1" applyBorder="1" applyAlignment="1">
      <alignment horizontal="center" vertical="center" wrapText="1"/>
      <protection/>
    </xf>
    <xf numFmtId="1" fontId="3" fillId="0" borderId="3" xfId="1077" applyNumberFormat="1" applyFont="1" applyBorder="1" applyAlignment="1">
      <alignment horizontal="center" vertical="center" wrapText="1"/>
      <protection/>
    </xf>
    <xf numFmtId="1" fontId="9" fillId="0" borderId="3" xfId="1077" applyNumberFormat="1" applyFont="1" applyBorder="1" applyAlignment="1">
      <alignment horizontal="center" vertical="center" wrapText="1"/>
      <protection/>
    </xf>
    <xf numFmtId="173" fontId="44" fillId="0" borderId="3" xfId="1155" applyNumberFormat="1" applyFont="1" applyFill="1" applyBorder="1" applyAlignment="1">
      <alignment horizontal="center" vertical="center" wrapText="1"/>
      <protection/>
    </xf>
    <xf numFmtId="1" fontId="44" fillId="0" borderId="3" xfId="1077" applyNumberFormat="1" applyFont="1" applyBorder="1" applyAlignment="1">
      <alignment horizontal="center" vertical="center" wrapText="1"/>
      <protection/>
    </xf>
    <xf numFmtId="1" fontId="3" fillId="0" borderId="3" xfId="1077" applyNumberFormat="1" applyFont="1" applyBorder="1" applyAlignment="1">
      <alignment horizontal="center" vertical="center" wrapText="1"/>
      <protection/>
    </xf>
    <xf numFmtId="1" fontId="52" fillId="0" borderId="3" xfId="1077" applyNumberFormat="1" applyFont="1" applyBorder="1" applyAlignment="1">
      <alignment horizontal="center" vertical="center" wrapText="1"/>
      <protection/>
    </xf>
    <xf numFmtId="0" fontId="2" fillId="0" borderId="0" xfId="1133" applyFont="1">
      <alignment/>
      <protection/>
    </xf>
    <xf numFmtId="0" fontId="54" fillId="0" borderId="0" xfId="1133" applyFont="1">
      <alignment/>
      <protection/>
    </xf>
    <xf numFmtId="2" fontId="2" fillId="0" borderId="0" xfId="1133" applyNumberFormat="1" applyFont="1" applyAlignment="1">
      <alignment wrapText="1"/>
      <protection/>
    </xf>
    <xf numFmtId="0" fontId="2" fillId="0" borderId="0" xfId="1133" applyFont="1" applyAlignment="1">
      <alignment/>
      <protection/>
    </xf>
    <xf numFmtId="0" fontId="50" fillId="0" borderId="0" xfId="1155" applyFont="1" applyFill="1" applyAlignment="1">
      <alignment horizontal="center"/>
      <protection/>
    </xf>
    <xf numFmtId="0" fontId="55" fillId="0" borderId="22" xfId="1154" applyFont="1" applyBorder="1" applyAlignment="1">
      <alignment vertical="center" wrapText="1"/>
      <protection/>
    </xf>
    <xf numFmtId="0" fontId="55" fillId="0" borderId="23" xfId="1154" applyFont="1" applyBorder="1" applyAlignment="1">
      <alignment vertical="center" wrapText="1"/>
      <protection/>
    </xf>
    <xf numFmtId="0" fontId="44" fillId="0" borderId="24" xfId="1155" applyFont="1" applyFill="1" applyBorder="1" applyAlignment="1">
      <alignment horizontal="center" vertical="center" wrapText="1"/>
      <protection/>
    </xf>
    <xf numFmtId="173" fontId="44" fillId="0" borderId="24" xfId="1155" applyNumberFormat="1" applyFont="1" applyFill="1" applyBorder="1" applyAlignment="1">
      <alignment horizontal="center" vertical="center"/>
      <protection/>
    </xf>
    <xf numFmtId="0" fontId="54" fillId="0" borderId="22" xfId="1154" applyFont="1" applyBorder="1" applyAlignment="1">
      <alignment vertical="center" wrapText="1"/>
      <protection/>
    </xf>
    <xf numFmtId="0" fontId="54" fillId="0" borderId="23" xfId="1154" applyFont="1" applyBorder="1" applyAlignment="1">
      <alignment vertical="center" wrapText="1"/>
      <protection/>
    </xf>
    <xf numFmtId="3" fontId="44" fillId="0" borderId="24" xfId="1155" applyNumberFormat="1" applyFont="1" applyFill="1" applyBorder="1" applyAlignment="1">
      <alignment horizontal="center" vertical="center"/>
      <protection/>
    </xf>
    <xf numFmtId="3" fontId="44" fillId="0" borderId="25" xfId="1155" applyNumberFormat="1" applyFont="1" applyFill="1" applyBorder="1" applyAlignment="1">
      <alignment horizontal="center" vertical="center"/>
      <protection/>
    </xf>
    <xf numFmtId="0" fontId="3" fillId="0" borderId="3" xfId="1155" applyFont="1" applyFill="1" applyBorder="1" applyAlignment="1">
      <alignment horizontal="left" vertical="center" wrapText="1"/>
      <protection/>
    </xf>
    <xf numFmtId="3" fontId="43" fillId="12" borderId="3" xfId="1155" applyNumberFormat="1" applyFont="1" applyFill="1" applyBorder="1" applyAlignment="1">
      <alignment horizontal="center" vertical="center"/>
      <protection/>
    </xf>
    <xf numFmtId="3" fontId="43" fillId="0" borderId="24" xfId="1155" applyNumberFormat="1" applyFont="1" applyFill="1" applyBorder="1" applyAlignment="1">
      <alignment horizontal="center" vertical="center" wrapText="1"/>
      <protection/>
    </xf>
    <xf numFmtId="3" fontId="54" fillId="12" borderId="3" xfId="1155" applyNumberFormat="1" applyFont="1" applyFill="1" applyBorder="1" applyAlignment="1">
      <alignment horizontal="center" vertical="center"/>
      <protection/>
    </xf>
    <xf numFmtId="3" fontId="64" fillId="12" borderId="3" xfId="1155" applyNumberFormat="1" applyFont="1" applyFill="1" applyBorder="1" applyAlignment="1">
      <alignment horizontal="center" vertical="center"/>
      <protection/>
    </xf>
    <xf numFmtId="3" fontId="54" fillId="0" borderId="3" xfId="0" applyNumberFormat="1" applyFont="1" applyBorder="1" applyAlignment="1">
      <alignment horizontal="center" vertical="center"/>
    </xf>
    <xf numFmtId="0" fontId="54" fillId="0" borderId="3" xfId="0" applyFont="1" applyBorder="1" applyAlignment="1">
      <alignment horizontal="center" vertical="center"/>
    </xf>
    <xf numFmtId="0" fontId="54" fillId="0" borderId="3" xfId="0" applyFont="1" applyBorder="1" applyAlignment="1">
      <alignment horizontal="center" vertical="center" wrapText="1"/>
    </xf>
    <xf numFmtId="3" fontId="44" fillId="0" borderId="3" xfId="1077" applyNumberFormat="1" applyFont="1" applyBorder="1" applyAlignment="1">
      <alignment horizontal="center" vertical="center" wrapText="1"/>
      <protection/>
    </xf>
    <xf numFmtId="0" fontId="9" fillId="0" borderId="3" xfId="1155" applyFont="1" applyFill="1" applyBorder="1" applyAlignment="1">
      <alignment horizontal="center" vertical="center" wrapText="1"/>
      <protection/>
    </xf>
    <xf numFmtId="173" fontId="43" fillId="0" borderId="3" xfId="1077" applyNumberFormat="1" applyFont="1" applyBorder="1" applyAlignment="1">
      <alignment horizontal="center" vertical="center" wrapText="1"/>
      <protection/>
    </xf>
    <xf numFmtId="3" fontId="43" fillId="0" borderId="3" xfId="1155" applyNumberFormat="1" applyFont="1" applyFill="1" applyBorder="1" applyAlignment="1">
      <alignment horizontal="center" vertical="center"/>
      <protection/>
    </xf>
    <xf numFmtId="173" fontId="43" fillId="0" borderId="3" xfId="1155" applyNumberFormat="1" applyFont="1" applyFill="1" applyBorder="1" applyAlignment="1">
      <alignment horizontal="center" vertical="center" wrapText="1"/>
      <protection/>
    </xf>
    <xf numFmtId="0" fontId="59" fillId="0" borderId="0" xfId="1133" applyFont="1" applyAlignment="1">
      <alignment horizontal="center" vertical="center" wrapText="1"/>
      <protection/>
    </xf>
    <xf numFmtId="2" fontId="2" fillId="0" borderId="0" xfId="1133" applyNumberFormat="1" applyFont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59" fillId="0" borderId="0" xfId="1133" applyFont="1" applyAlignment="1">
      <alignment horizontal="left" vertical="center" wrapText="1"/>
      <protection/>
    </xf>
    <xf numFmtId="0" fontId="10" fillId="0" borderId="3" xfId="0" applyFont="1" applyBorder="1" applyAlignment="1">
      <alignment horizontal="center" vertical="center"/>
    </xf>
    <xf numFmtId="0" fontId="2" fillId="0" borderId="3" xfId="1133" applyFont="1" applyBorder="1" applyAlignment="1">
      <alignment horizontal="center" vertical="center" wrapText="1"/>
      <protection/>
    </xf>
    <xf numFmtId="2" fontId="2" fillId="0" borderId="3" xfId="1133" applyNumberFormat="1" applyFont="1" applyBorder="1" applyAlignment="1">
      <alignment horizontal="center" vertical="center" wrapText="1"/>
      <protection/>
    </xf>
    <xf numFmtId="3" fontId="2" fillId="0" borderId="0" xfId="1133" applyNumberFormat="1" applyFont="1">
      <alignment/>
      <protection/>
    </xf>
    <xf numFmtId="0" fontId="2" fillId="0" borderId="0" xfId="1133" applyFont="1" applyAlignment="1">
      <alignment horizontal="center"/>
      <protection/>
    </xf>
    <xf numFmtId="0" fontId="10" fillId="0" borderId="0" xfId="1133" applyFont="1" applyAlignment="1">
      <alignment horizontal="left" vertical="center" wrapText="1"/>
      <protection/>
    </xf>
    <xf numFmtId="0" fontId="2" fillId="0" borderId="0" xfId="1133" applyFont="1" applyAlignment="1">
      <alignment horizontal="left" vertical="center" wrapText="1"/>
      <protection/>
    </xf>
    <xf numFmtId="0" fontId="10" fillId="0" borderId="0" xfId="1133" applyFont="1">
      <alignment/>
      <protection/>
    </xf>
    <xf numFmtId="3" fontId="10" fillId="0" borderId="0" xfId="1133" applyNumberFormat="1" applyFont="1">
      <alignment/>
      <protection/>
    </xf>
    <xf numFmtId="0" fontId="10" fillId="0" borderId="0" xfId="1133" applyFont="1" applyAlignment="1">
      <alignment wrapText="1"/>
      <protection/>
    </xf>
    <xf numFmtId="0" fontId="2" fillId="0" borderId="0" xfId="1133" applyFont="1" applyAlignment="1">
      <alignment wrapText="1"/>
      <protection/>
    </xf>
    <xf numFmtId="0" fontId="0" fillId="0" borderId="0" xfId="0" applyAlignment="1">
      <alignment wrapText="1"/>
    </xf>
    <xf numFmtId="0" fontId="57" fillId="0" borderId="22" xfId="1155" applyFont="1" applyFill="1" applyBorder="1" applyAlignment="1">
      <alignment horizontal="left" vertical="center" wrapText="1"/>
      <protection/>
    </xf>
    <xf numFmtId="0" fontId="9" fillId="0" borderId="22" xfId="1155" applyFont="1" applyFill="1" applyBorder="1" applyAlignment="1">
      <alignment horizontal="left" vertical="center" wrapText="1"/>
      <protection/>
    </xf>
    <xf numFmtId="0" fontId="47" fillId="0" borderId="22" xfId="1155" applyFont="1" applyFill="1" applyBorder="1" applyAlignment="1">
      <alignment horizontal="left" vertical="center" wrapText="1"/>
      <protection/>
    </xf>
    <xf numFmtId="3" fontId="54" fillId="0" borderId="3" xfId="1155" applyNumberFormat="1" applyFont="1" applyFill="1" applyBorder="1" applyAlignment="1">
      <alignment horizontal="center" vertical="center" wrapText="1"/>
      <protection/>
    </xf>
    <xf numFmtId="173" fontId="43" fillId="0" borderId="3" xfId="1155" applyNumberFormat="1" applyFont="1" applyFill="1" applyBorder="1" applyAlignment="1">
      <alignment horizontal="center" vertical="center"/>
      <protection/>
    </xf>
    <xf numFmtId="173" fontId="43" fillId="0" borderId="24" xfId="1155" applyNumberFormat="1" applyFont="1" applyFill="1" applyBorder="1" applyAlignment="1">
      <alignment horizontal="center" vertical="center"/>
      <protection/>
    </xf>
    <xf numFmtId="173" fontId="43" fillId="0" borderId="26" xfId="1155" applyNumberFormat="1" applyFont="1" applyFill="1" applyBorder="1" applyAlignment="1">
      <alignment horizontal="center" vertical="center" wrapText="1"/>
      <protection/>
    </xf>
    <xf numFmtId="173" fontId="43" fillId="0" borderId="25" xfId="1155" applyNumberFormat="1" applyFont="1" applyFill="1" applyBorder="1" applyAlignment="1">
      <alignment horizontal="center" vertical="center"/>
      <protection/>
    </xf>
    <xf numFmtId="0" fontId="2" fillId="0" borderId="3" xfId="1133" applyFont="1" applyBorder="1" applyAlignment="1">
      <alignment horizontal="center" vertical="center"/>
      <protection/>
    </xf>
    <xf numFmtId="2" fontId="4" fillId="0" borderId="3" xfId="1133" applyNumberFormat="1" applyFont="1" applyBorder="1" applyAlignment="1">
      <alignment horizontal="center" vertical="center" wrapText="1"/>
      <protection/>
    </xf>
    <xf numFmtId="3" fontId="4" fillId="0" borderId="3" xfId="1133" applyNumberFormat="1" applyFont="1" applyBorder="1" applyAlignment="1">
      <alignment horizontal="center" vertical="center" wrapText="1"/>
      <protection/>
    </xf>
    <xf numFmtId="0" fontId="4" fillId="0" borderId="3" xfId="1133" applyFont="1" applyBorder="1" applyAlignment="1">
      <alignment horizontal="center"/>
      <protection/>
    </xf>
    <xf numFmtId="0" fontId="4" fillId="0" borderId="3" xfId="1133" applyFont="1" applyBorder="1" applyAlignment="1">
      <alignment horizontal="center" vertical="top"/>
      <protection/>
    </xf>
    <xf numFmtId="0" fontId="44" fillId="0" borderId="3" xfId="1155" applyFont="1" applyFill="1" applyBorder="1" applyAlignment="1">
      <alignment horizontal="left" vertical="center" wrapText="1"/>
      <protection/>
    </xf>
    <xf numFmtId="172" fontId="43" fillId="0" borderId="3" xfId="1077" applyNumberFormat="1" applyFont="1" applyBorder="1" applyAlignment="1">
      <alignment horizontal="center" vertical="center" wrapText="1"/>
      <protection/>
    </xf>
    <xf numFmtId="0" fontId="56" fillId="0" borderId="3" xfId="1155" applyFont="1" applyFill="1" applyBorder="1" applyAlignment="1">
      <alignment horizontal="left" vertical="center" wrapText="1"/>
      <protection/>
    </xf>
    <xf numFmtId="0" fontId="63" fillId="0" borderId="3" xfId="1133" applyFont="1" applyBorder="1" applyAlignment="1">
      <alignment horizontal="center" wrapText="1"/>
      <protection/>
    </xf>
    <xf numFmtId="0" fontId="4" fillId="0" borderId="0" xfId="1133" applyFont="1" applyAlignment="1">
      <alignment horizontal="center" vertical="center" wrapText="1"/>
      <protection/>
    </xf>
    <xf numFmtId="0" fontId="10" fillId="0" borderId="0" xfId="1133" applyFont="1" applyAlignment="1">
      <alignment horizontal="center" vertical="center" wrapText="1"/>
      <protection/>
    </xf>
    <xf numFmtId="0" fontId="2" fillId="0" borderId="0" xfId="1133" applyFont="1" applyAlignment="1">
      <alignment horizontal="center" vertical="center" wrapText="1"/>
      <protection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3" fontId="65" fillId="0" borderId="3" xfId="1155" applyNumberFormat="1" applyFont="1" applyFill="1" applyBorder="1" applyAlignment="1">
      <alignment horizontal="center" vertical="center"/>
      <protection/>
    </xf>
    <xf numFmtId="3" fontId="54" fillId="0" borderId="3" xfId="1139" applyNumberFormat="1" applyFont="1" applyBorder="1" applyAlignment="1">
      <alignment horizontal="center" vertical="center"/>
      <protection/>
    </xf>
    <xf numFmtId="0" fontId="54" fillId="0" borderId="3" xfId="1139" applyFont="1" applyBorder="1" applyAlignment="1">
      <alignment horizontal="center" vertical="center"/>
      <protection/>
    </xf>
    <xf numFmtId="3" fontId="43" fillId="0" borderId="3" xfId="1077" applyNumberFormat="1" applyFont="1" applyFill="1" applyBorder="1" applyAlignment="1">
      <alignment horizontal="center" vertical="center" wrapText="1"/>
      <protection/>
    </xf>
    <xf numFmtId="173" fontId="43" fillId="0" borderId="3" xfId="1077" applyNumberFormat="1" applyFont="1" applyFill="1" applyBorder="1" applyAlignment="1">
      <alignment horizontal="center" vertical="center" wrapText="1"/>
      <protection/>
    </xf>
    <xf numFmtId="172" fontId="43" fillId="0" borderId="3" xfId="1077" applyNumberFormat="1" applyFont="1" applyFill="1" applyBorder="1" applyAlignment="1">
      <alignment horizontal="center" vertical="center" wrapText="1"/>
      <protection/>
    </xf>
    <xf numFmtId="3" fontId="5" fillId="0" borderId="0" xfId="1133" applyNumberFormat="1" applyFont="1" applyAlignment="1">
      <alignment horizontal="center" vertical="center"/>
      <protection/>
    </xf>
    <xf numFmtId="0" fontId="10" fillId="0" borderId="3" xfId="1133" applyFont="1" applyBorder="1" applyAlignment="1">
      <alignment horizontal="center" wrapText="1"/>
      <protection/>
    </xf>
    <xf numFmtId="2" fontId="10" fillId="0" borderId="3" xfId="1133" applyNumberFormat="1" applyFont="1" applyBorder="1" applyAlignment="1">
      <alignment horizontal="left" vertical="center" wrapText="1"/>
      <protection/>
    </xf>
    <xf numFmtId="0" fontId="10" fillId="0" borderId="3" xfId="1133" applyFont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10" fillId="0" borderId="27" xfId="1133" applyFont="1" applyFill="1" applyBorder="1" applyAlignment="1">
      <alignment horizontal="center" vertical="center" wrapText="1"/>
      <protection/>
    </xf>
    <xf numFmtId="0" fontId="5" fillId="0" borderId="28" xfId="1133" applyFont="1" applyFill="1" applyBorder="1" applyAlignment="1">
      <alignment horizontal="center" vertical="center" wrapText="1"/>
      <protection/>
    </xf>
    <xf numFmtId="0" fontId="5" fillId="0" borderId="22" xfId="1154" applyFont="1" applyFill="1" applyBorder="1" applyAlignment="1">
      <alignment horizontal="center" vertical="center" wrapText="1"/>
      <protection/>
    </xf>
    <xf numFmtId="0" fontId="5" fillId="0" borderId="29" xfId="1133" applyFont="1" applyFill="1" applyBorder="1" applyAlignment="1">
      <alignment horizontal="center" vertical="center" wrapText="1"/>
      <protection/>
    </xf>
    <xf numFmtId="0" fontId="2" fillId="0" borderId="0" xfId="1133" applyFont="1" applyFill="1">
      <alignment/>
      <protection/>
    </xf>
    <xf numFmtId="1" fontId="5" fillId="0" borderId="29" xfId="0" applyNumberFormat="1" applyFont="1" applyFill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54" fillId="0" borderId="3" xfId="0" applyFont="1" applyFill="1" applyBorder="1" applyAlignment="1">
      <alignment horizontal="center" vertical="center"/>
    </xf>
    <xf numFmtId="0" fontId="46" fillId="0" borderId="0" xfId="1155" applyFont="1" applyFill="1" applyBorder="1">
      <alignment/>
      <protection/>
    </xf>
    <xf numFmtId="3" fontId="60" fillId="0" borderId="0" xfId="0" applyNumberFormat="1" applyFont="1" applyBorder="1" applyAlignment="1">
      <alignment horizontal="center"/>
    </xf>
    <xf numFmtId="0" fontId="3" fillId="0" borderId="0" xfId="1155" applyFont="1" applyFill="1" applyBorder="1" applyAlignment="1">
      <alignment vertical="center"/>
      <protection/>
    </xf>
    <xf numFmtId="3" fontId="2" fillId="0" borderId="0" xfId="0" applyNumberFormat="1" applyFont="1" applyBorder="1" applyAlignment="1">
      <alignment horizontal="right"/>
    </xf>
    <xf numFmtId="0" fontId="8" fillId="0" borderId="0" xfId="1155" applyFont="1" applyFill="1" applyBorder="1">
      <alignment/>
      <protection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 horizontal="left" vertical="center" wrapText="1"/>
    </xf>
    <xf numFmtId="2" fontId="2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right" vertical="center"/>
    </xf>
    <xf numFmtId="1" fontId="5" fillId="0" borderId="27" xfId="1133" applyNumberFormat="1" applyFont="1" applyFill="1" applyBorder="1" applyAlignment="1">
      <alignment horizontal="center" vertical="center" wrapText="1"/>
      <protection/>
    </xf>
    <xf numFmtId="1" fontId="5" fillId="0" borderId="28" xfId="1133" applyNumberFormat="1" applyFont="1" applyFill="1" applyBorder="1" applyAlignment="1">
      <alignment horizontal="center" vertical="center" wrapText="1"/>
      <protection/>
    </xf>
    <xf numFmtId="1" fontId="5" fillId="0" borderId="29" xfId="1133" applyNumberFormat="1" applyFont="1" applyFill="1" applyBorder="1" applyAlignment="1">
      <alignment horizontal="center" vertical="center" wrapText="1"/>
      <protection/>
    </xf>
    <xf numFmtId="1" fontId="60" fillId="0" borderId="0" xfId="1133" applyNumberFormat="1" applyFont="1" applyFill="1" applyAlignment="1">
      <alignment horizontal="center"/>
      <protection/>
    </xf>
    <xf numFmtId="0" fontId="67" fillId="0" borderId="0" xfId="0" applyFont="1" applyFill="1" applyAlignment="1">
      <alignment/>
    </xf>
    <xf numFmtId="1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9" fillId="0" borderId="3" xfId="1155" applyFont="1" applyFill="1" applyBorder="1" applyAlignment="1">
      <alignment horizontal="left" vertical="center" wrapText="1"/>
      <protection/>
    </xf>
    <xf numFmtId="3" fontId="54" fillId="0" borderId="3" xfId="1155" applyNumberFormat="1" applyFont="1" applyFill="1" applyBorder="1" applyAlignment="1">
      <alignment horizontal="center" vertical="center"/>
      <protection/>
    </xf>
    <xf numFmtId="3" fontId="54" fillId="0" borderId="3" xfId="0" applyNumberFormat="1" applyFont="1" applyFill="1" applyBorder="1" applyAlignment="1">
      <alignment horizontal="center" vertical="center"/>
    </xf>
    <xf numFmtId="0" fontId="47" fillId="0" borderId="0" xfId="1155" applyFont="1" applyFill="1" applyAlignment="1">
      <alignment horizontal="center" wrapText="1"/>
      <protection/>
    </xf>
    <xf numFmtId="0" fontId="48" fillId="0" borderId="0" xfId="1155" applyFont="1" applyFill="1" applyAlignment="1">
      <alignment horizontal="center"/>
      <protection/>
    </xf>
    <xf numFmtId="0" fontId="46" fillId="0" borderId="3" xfId="1155" applyFont="1" applyFill="1" applyBorder="1" applyAlignment="1">
      <alignment horizontal="center"/>
      <protection/>
    </xf>
    <xf numFmtId="0" fontId="44" fillId="0" borderId="3" xfId="1155" applyFont="1" applyFill="1" applyBorder="1" applyAlignment="1">
      <alignment horizontal="center" vertical="center"/>
      <protection/>
    </xf>
    <xf numFmtId="0" fontId="49" fillId="0" borderId="0" xfId="1155" applyFont="1" applyFill="1" applyAlignment="1">
      <alignment horizontal="center" wrapText="1"/>
      <protection/>
    </xf>
    <xf numFmtId="0" fontId="50" fillId="0" borderId="0" xfId="1155" applyFont="1" applyFill="1" applyAlignment="1">
      <alignment horizontal="center"/>
      <protection/>
    </xf>
    <xf numFmtId="0" fontId="46" fillId="0" borderId="30" xfId="1155" applyFont="1" applyFill="1" applyBorder="1" applyAlignment="1">
      <alignment horizontal="center"/>
      <protection/>
    </xf>
    <xf numFmtId="0" fontId="46" fillId="0" borderId="22" xfId="1155" applyFont="1" applyFill="1" applyBorder="1" applyAlignment="1">
      <alignment horizontal="center"/>
      <protection/>
    </xf>
    <xf numFmtId="0" fontId="51" fillId="0" borderId="31" xfId="1155" applyFont="1" applyFill="1" applyBorder="1" applyAlignment="1">
      <alignment horizontal="center" vertical="center"/>
      <protection/>
    </xf>
    <xf numFmtId="0" fontId="51" fillId="0" borderId="32" xfId="1155" applyFont="1" applyFill="1" applyBorder="1" applyAlignment="1">
      <alignment horizontal="center" vertical="center"/>
      <protection/>
    </xf>
    <xf numFmtId="0" fontId="2" fillId="0" borderId="27" xfId="1133" applyFont="1" applyBorder="1" applyAlignment="1">
      <alignment horizontal="center" vertical="center"/>
      <protection/>
    </xf>
    <xf numFmtId="0" fontId="2" fillId="0" borderId="33" xfId="1133" applyFont="1" applyBorder="1" applyAlignment="1">
      <alignment horizontal="center" vertical="center"/>
      <protection/>
    </xf>
    <xf numFmtId="0" fontId="2" fillId="0" borderId="29" xfId="1133" applyFont="1" applyBorder="1" applyAlignment="1">
      <alignment horizontal="center" vertical="center"/>
      <protection/>
    </xf>
    <xf numFmtId="0" fontId="10" fillId="0" borderId="3" xfId="1133" applyFont="1" applyBorder="1" applyAlignment="1">
      <alignment horizontal="center" vertical="center" wrapText="1"/>
      <protection/>
    </xf>
    <xf numFmtId="0" fontId="10" fillId="0" borderId="34" xfId="1133" applyFont="1" applyBorder="1" applyAlignment="1">
      <alignment horizontal="center" vertical="center" wrapText="1"/>
      <protection/>
    </xf>
    <xf numFmtId="0" fontId="10" fillId="0" borderId="35" xfId="1133" applyFont="1" applyBorder="1" applyAlignment="1">
      <alignment horizontal="center" vertical="center" wrapText="1"/>
      <protection/>
    </xf>
    <xf numFmtId="0" fontId="59" fillId="0" borderId="0" xfId="1133" applyFont="1" applyAlignment="1">
      <alignment horizontal="center" vertical="center" wrapText="1"/>
      <protection/>
    </xf>
    <xf numFmtId="2" fontId="10" fillId="0" borderId="3" xfId="1133" applyNumberFormat="1" applyFont="1" applyBorder="1" applyAlignment="1">
      <alignment horizontal="center" vertical="center" wrapText="1"/>
      <protection/>
    </xf>
    <xf numFmtId="0" fontId="10" fillId="0" borderId="3" xfId="1133" applyNumberFormat="1" applyFont="1" applyBorder="1" applyAlignment="1">
      <alignment horizontal="center" vertical="center" wrapText="1"/>
      <protection/>
    </xf>
    <xf numFmtId="0" fontId="5" fillId="0" borderId="34" xfId="1133" applyFont="1" applyBorder="1" applyAlignment="1">
      <alignment horizontal="center" vertical="center" wrapText="1"/>
      <protection/>
    </xf>
    <xf numFmtId="0" fontId="5" fillId="0" borderId="36" xfId="1133" applyFont="1" applyBorder="1" applyAlignment="1">
      <alignment horizontal="center" vertical="center" wrapText="1"/>
      <protection/>
    </xf>
    <xf numFmtId="0" fontId="5" fillId="0" borderId="35" xfId="1133" applyFont="1" applyBorder="1" applyAlignment="1">
      <alignment horizontal="center" vertical="center" wrapText="1"/>
      <protection/>
    </xf>
    <xf numFmtId="0" fontId="62" fillId="0" borderId="0" xfId="1133" applyFont="1" applyAlignment="1">
      <alignment horizontal="center" vertical="center" wrapText="1"/>
      <protection/>
    </xf>
    <xf numFmtId="0" fontId="61" fillId="0" borderId="0" xfId="1133" applyFont="1" applyAlignment="1">
      <alignment horizontal="center" vertical="center" wrapText="1"/>
      <protection/>
    </xf>
    <xf numFmtId="0" fontId="59" fillId="0" borderId="0" xfId="1133" applyFont="1" applyFill="1" applyAlignment="1">
      <alignment horizontal="center" vertical="center" wrapText="1"/>
      <protection/>
    </xf>
    <xf numFmtId="0" fontId="43" fillId="0" borderId="0" xfId="1133" applyFont="1" applyFill="1" applyAlignment="1">
      <alignment horizontal="center" vertical="center" wrapText="1"/>
      <protection/>
    </xf>
    <xf numFmtId="0" fontId="44" fillId="0" borderId="0" xfId="1155" applyFont="1" applyFill="1" applyAlignment="1">
      <alignment horizontal="center"/>
      <protection/>
    </xf>
    <xf numFmtId="0" fontId="45" fillId="0" borderId="0" xfId="1155" applyFont="1" applyFill="1" applyAlignment="1">
      <alignment horizontal="center"/>
      <protection/>
    </xf>
    <xf numFmtId="0" fontId="44" fillId="0" borderId="31" xfId="1155" applyFont="1" applyFill="1" applyBorder="1" applyAlignment="1">
      <alignment horizontal="center" vertical="center"/>
      <protection/>
    </xf>
    <xf numFmtId="0" fontId="44" fillId="0" borderId="32" xfId="1155" applyFont="1" applyFill="1" applyBorder="1" applyAlignment="1">
      <alignment horizontal="center" vertical="center"/>
      <protection/>
    </xf>
    <xf numFmtId="0" fontId="47" fillId="0" borderId="0" xfId="1155" applyFont="1" applyFill="1" applyAlignment="1">
      <alignment horizontal="center"/>
      <protection/>
    </xf>
    <xf numFmtId="0" fontId="46" fillId="0" borderId="37" xfId="1155" applyFont="1" applyFill="1" applyBorder="1" applyAlignment="1">
      <alignment horizontal="center"/>
      <protection/>
    </xf>
    <xf numFmtId="0" fontId="46" fillId="0" borderId="38" xfId="1155" applyFont="1" applyFill="1" applyBorder="1" applyAlignment="1">
      <alignment horizontal="center"/>
      <protection/>
    </xf>
    <xf numFmtId="0" fontId="58" fillId="0" borderId="0" xfId="1155" applyFont="1" applyFill="1" applyBorder="1" applyAlignment="1">
      <alignment horizontal="center" vertical="center" wrapText="1"/>
      <protection/>
    </xf>
    <xf numFmtId="2" fontId="52" fillId="0" borderId="31" xfId="1155" applyNumberFormat="1" applyFont="1" applyFill="1" applyBorder="1" applyAlignment="1">
      <alignment horizontal="center" vertical="center" wrapText="1"/>
      <protection/>
    </xf>
    <xf numFmtId="2" fontId="52" fillId="0" borderId="3" xfId="1155" applyNumberFormat="1" applyFont="1" applyFill="1" applyBorder="1" applyAlignment="1">
      <alignment horizontal="center" vertical="center" wrapText="1"/>
      <protection/>
    </xf>
    <xf numFmtId="0" fontId="52" fillId="0" borderId="31" xfId="1155" applyFont="1" applyFill="1" applyBorder="1" applyAlignment="1">
      <alignment horizontal="center" vertical="center" wrapText="1"/>
      <protection/>
    </xf>
    <xf numFmtId="0" fontId="52" fillId="0" borderId="3" xfId="1155" applyFont="1" applyFill="1" applyBorder="1" applyAlignment="1">
      <alignment horizontal="center" vertical="center" wrapText="1"/>
      <protection/>
    </xf>
    <xf numFmtId="14" fontId="3" fillId="0" borderId="32" xfId="1077" applyNumberFormat="1" applyFont="1" applyBorder="1" applyAlignment="1">
      <alignment horizontal="center" vertical="center" wrapText="1"/>
      <protection/>
    </xf>
    <xf numFmtId="14" fontId="3" fillId="0" borderId="24" xfId="1077" applyNumberFormat="1" applyFont="1" applyBorder="1" applyAlignment="1">
      <alignment horizontal="center" vertical="center" wrapText="1"/>
      <protection/>
    </xf>
    <xf numFmtId="0" fontId="52" fillId="0" borderId="32" xfId="1155" applyFont="1" applyFill="1" applyBorder="1" applyAlignment="1">
      <alignment horizontal="center" vertical="center" wrapText="1"/>
      <protection/>
    </xf>
    <xf numFmtId="0" fontId="52" fillId="0" borderId="24" xfId="1155" applyFont="1" applyFill="1" applyBorder="1" applyAlignment="1">
      <alignment horizontal="center" vertical="center" wrapText="1"/>
      <protection/>
    </xf>
  </cellXfs>
  <cellStyles count="1197">
    <cellStyle name="Normal" xfId="0"/>
    <cellStyle name=" 1" xfId="15"/>
    <cellStyle name=" 1 2" xfId="16"/>
    <cellStyle name="20% - Accent1" xfId="17"/>
    <cellStyle name="20% - Accent1 2" xfId="18"/>
    <cellStyle name="20% - Accent1 2 2" xfId="19"/>
    <cellStyle name="20% - Accent1 3" xfId="20"/>
    <cellStyle name="20% - Accent1 4" xfId="21"/>
    <cellStyle name="20% - Accent1_П_1" xfId="22"/>
    <cellStyle name="20% - Accent2" xfId="23"/>
    <cellStyle name="20% - Accent2 2" xfId="24"/>
    <cellStyle name="20% - Accent2 2 2" xfId="25"/>
    <cellStyle name="20% - Accent2 3" xfId="26"/>
    <cellStyle name="20% - Accent2 4" xfId="27"/>
    <cellStyle name="20% - Accent2_П_1" xfId="28"/>
    <cellStyle name="20% - Accent3" xfId="29"/>
    <cellStyle name="20% - Accent3 2" xfId="30"/>
    <cellStyle name="20% - Accent3 2 2" xfId="31"/>
    <cellStyle name="20% - Accent3 3" xfId="32"/>
    <cellStyle name="20% - Accent3 4" xfId="33"/>
    <cellStyle name="20% - Accent3_П_1" xfId="34"/>
    <cellStyle name="20% - Accent4" xfId="35"/>
    <cellStyle name="20% - Accent4 2" xfId="36"/>
    <cellStyle name="20% - Accent4 2 2" xfId="37"/>
    <cellStyle name="20% - Accent4 3" xfId="38"/>
    <cellStyle name="20% - Accent4 4" xfId="39"/>
    <cellStyle name="20% - Accent4_П_1" xfId="40"/>
    <cellStyle name="20% - Accent5" xfId="41"/>
    <cellStyle name="20% - Accent5 2" xfId="42"/>
    <cellStyle name="20% - Accent5 2 2" xfId="43"/>
    <cellStyle name="20% - Accent5 3" xfId="44"/>
    <cellStyle name="20% - Accent5 4" xfId="45"/>
    <cellStyle name="20% - Accent5_П_1" xfId="46"/>
    <cellStyle name="20% - Accent6" xfId="47"/>
    <cellStyle name="20% - Accent6 2" xfId="48"/>
    <cellStyle name="20% - Accent6 2 2" xfId="49"/>
    <cellStyle name="20% - Accent6 3" xfId="50"/>
    <cellStyle name="20% - Accent6 4" xfId="51"/>
    <cellStyle name="20% - Accent6_П_1" xfId="52"/>
    <cellStyle name="20% - Акцент1" xfId="53"/>
    <cellStyle name="20% — акцент1" xfId="54"/>
    <cellStyle name="20% - Акцент1 10" xfId="55"/>
    <cellStyle name="20% - Акцент1 11" xfId="56"/>
    <cellStyle name="20% - Акцент1 2" xfId="57"/>
    <cellStyle name="20% — акцент1 2" xfId="58"/>
    <cellStyle name="20% - Акцент1 2 2" xfId="59"/>
    <cellStyle name="20% — акцент1 2 2" xfId="60"/>
    <cellStyle name="20% - Акцент1 2 3" xfId="61"/>
    <cellStyle name="20% — акцент1 2 3" xfId="62"/>
    <cellStyle name="20% - Акцент1 2 4" xfId="63"/>
    <cellStyle name="20% — акцент1 2 4" xfId="64"/>
    <cellStyle name="20% - Акцент1 2 5" xfId="65"/>
    <cellStyle name="20% — акцент1 2 5" xfId="66"/>
    <cellStyle name="20% - Акцент1 2 6" xfId="67"/>
    <cellStyle name="20% — акцент1 2 6" xfId="68"/>
    <cellStyle name="20% - Акцент1 2 7" xfId="69"/>
    <cellStyle name="20% — акцент1 2 7" xfId="70"/>
    <cellStyle name="20% - Акцент1 3" xfId="71"/>
    <cellStyle name="20% — акцент1 3" xfId="72"/>
    <cellStyle name="20% - Акцент1 3 2" xfId="73"/>
    <cellStyle name="20% — акцент1 3 2" xfId="74"/>
    <cellStyle name="20% - Акцент1 3 3" xfId="75"/>
    <cellStyle name="20% — акцент1 3 3" xfId="76"/>
    <cellStyle name="20% - Акцент1 3 4" xfId="77"/>
    <cellStyle name="20% — акцент1 3 4" xfId="78"/>
    <cellStyle name="20% - Акцент1 3 5" xfId="79"/>
    <cellStyle name="20% — акцент1 3 5" xfId="80"/>
    <cellStyle name="20% - Акцент1 3 6" xfId="81"/>
    <cellStyle name="20% — акцент1 3 6" xfId="82"/>
    <cellStyle name="20% - Акцент1 3 7" xfId="83"/>
    <cellStyle name="20% — акцент1 3 7" xfId="84"/>
    <cellStyle name="20% - Акцент1 4" xfId="85"/>
    <cellStyle name="20% — акцент1 4" xfId="86"/>
    <cellStyle name="20% - Акцент1 4 2" xfId="87"/>
    <cellStyle name="20% - Акцент1 4 3" xfId="88"/>
    <cellStyle name="20% - Акцент1 4 4" xfId="89"/>
    <cellStyle name="20% - Акцент1 4 5" xfId="90"/>
    <cellStyle name="20% - Акцент1 4 6" xfId="91"/>
    <cellStyle name="20% - Акцент1 4 7" xfId="92"/>
    <cellStyle name="20% - Акцент1 5" xfId="93"/>
    <cellStyle name="20% — акцент1 5" xfId="94"/>
    <cellStyle name="20% - Акцент1 5 2" xfId="95"/>
    <cellStyle name="20% - Акцент1 5 3" xfId="96"/>
    <cellStyle name="20% - Акцент1 5 4" xfId="97"/>
    <cellStyle name="20% - Акцент1 5 5" xfId="98"/>
    <cellStyle name="20% - Акцент1 5 6" xfId="99"/>
    <cellStyle name="20% - Акцент1 6" xfId="100"/>
    <cellStyle name="20% — акцент1 6" xfId="101"/>
    <cellStyle name="20% - Акцент1 7" xfId="102"/>
    <cellStyle name="20% — акцент1 7" xfId="103"/>
    <cellStyle name="20% - Акцент1 8" xfId="104"/>
    <cellStyle name="20% — акцент1 8" xfId="105"/>
    <cellStyle name="20% - Акцент1 9" xfId="106"/>
    <cellStyle name="20% — акцент1 9" xfId="107"/>
    <cellStyle name="20% - Акцент1_16 " xfId="108"/>
    <cellStyle name="20% - Акцент2" xfId="109"/>
    <cellStyle name="20% — акцент2" xfId="110"/>
    <cellStyle name="20% - Акцент2 10" xfId="111"/>
    <cellStyle name="20% - Акцент2 11" xfId="112"/>
    <cellStyle name="20% - Акцент2 2" xfId="113"/>
    <cellStyle name="20% — акцент2 2" xfId="114"/>
    <cellStyle name="20% - Акцент2 2 2" xfId="115"/>
    <cellStyle name="20% — акцент2 2 2" xfId="116"/>
    <cellStyle name="20% - Акцент2 2 3" xfId="117"/>
    <cellStyle name="20% — акцент2 2 3" xfId="118"/>
    <cellStyle name="20% - Акцент2 2 4" xfId="119"/>
    <cellStyle name="20% — акцент2 2 4" xfId="120"/>
    <cellStyle name="20% - Акцент2 2 5" xfId="121"/>
    <cellStyle name="20% — акцент2 2 5" xfId="122"/>
    <cellStyle name="20% - Акцент2 2 6" xfId="123"/>
    <cellStyle name="20% — акцент2 2 6" xfId="124"/>
    <cellStyle name="20% - Акцент2 2 7" xfId="125"/>
    <cellStyle name="20% — акцент2 2 7" xfId="126"/>
    <cellStyle name="20% - Акцент2 3" xfId="127"/>
    <cellStyle name="20% — акцент2 3" xfId="128"/>
    <cellStyle name="20% - Акцент2 3 2" xfId="129"/>
    <cellStyle name="20% — акцент2 3 2" xfId="130"/>
    <cellStyle name="20% - Акцент2 3 3" xfId="131"/>
    <cellStyle name="20% — акцент2 3 3" xfId="132"/>
    <cellStyle name="20% - Акцент2 3 4" xfId="133"/>
    <cellStyle name="20% — акцент2 3 4" xfId="134"/>
    <cellStyle name="20% - Акцент2 3 5" xfId="135"/>
    <cellStyle name="20% — акцент2 3 5" xfId="136"/>
    <cellStyle name="20% - Акцент2 3 6" xfId="137"/>
    <cellStyle name="20% — акцент2 3 6" xfId="138"/>
    <cellStyle name="20% - Акцент2 3 7" xfId="139"/>
    <cellStyle name="20% — акцент2 3 7" xfId="140"/>
    <cellStyle name="20% - Акцент2 4" xfId="141"/>
    <cellStyle name="20% — акцент2 4" xfId="142"/>
    <cellStyle name="20% - Акцент2 4 2" xfId="143"/>
    <cellStyle name="20% - Акцент2 4 3" xfId="144"/>
    <cellStyle name="20% - Акцент2 4 4" xfId="145"/>
    <cellStyle name="20% - Акцент2 4 5" xfId="146"/>
    <cellStyle name="20% - Акцент2 4 6" xfId="147"/>
    <cellStyle name="20% - Акцент2 4 7" xfId="148"/>
    <cellStyle name="20% - Акцент2 5" xfId="149"/>
    <cellStyle name="20% — акцент2 5" xfId="150"/>
    <cellStyle name="20% - Акцент2 5 2" xfId="151"/>
    <cellStyle name="20% - Акцент2 5 3" xfId="152"/>
    <cellStyle name="20% - Акцент2 5 4" xfId="153"/>
    <cellStyle name="20% - Акцент2 5 5" xfId="154"/>
    <cellStyle name="20% - Акцент2 5 6" xfId="155"/>
    <cellStyle name="20% - Акцент2 6" xfId="156"/>
    <cellStyle name="20% — акцент2 6" xfId="157"/>
    <cellStyle name="20% - Акцент2 7" xfId="158"/>
    <cellStyle name="20% — акцент2 7" xfId="159"/>
    <cellStyle name="20% - Акцент2 8" xfId="160"/>
    <cellStyle name="20% — акцент2 8" xfId="161"/>
    <cellStyle name="20% - Акцент2 9" xfId="162"/>
    <cellStyle name="20% — акцент2 9" xfId="163"/>
    <cellStyle name="20% - Акцент2_16 " xfId="164"/>
    <cellStyle name="20% - Акцент3" xfId="165"/>
    <cellStyle name="20% — акцент3" xfId="166"/>
    <cellStyle name="20% - Акцент3 10" xfId="167"/>
    <cellStyle name="20% - Акцент3 11" xfId="168"/>
    <cellStyle name="20% - Акцент3 2" xfId="169"/>
    <cellStyle name="20% — акцент3 2" xfId="170"/>
    <cellStyle name="20% - Акцент3 2 2" xfId="171"/>
    <cellStyle name="20% — акцент3 2 2" xfId="172"/>
    <cellStyle name="20% - Акцент3 2 3" xfId="173"/>
    <cellStyle name="20% — акцент3 2 3" xfId="174"/>
    <cellStyle name="20% - Акцент3 2 4" xfId="175"/>
    <cellStyle name="20% — акцент3 2 4" xfId="176"/>
    <cellStyle name="20% - Акцент3 2 5" xfId="177"/>
    <cellStyle name="20% — акцент3 2 5" xfId="178"/>
    <cellStyle name="20% - Акцент3 2 6" xfId="179"/>
    <cellStyle name="20% — акцент3 2 6" xfId="180"/>
    <cellStyle name="20% - Акцент3 2 7" xfId="181"/>
    <cellStyle name="20% — акцент3 2 7" xfId="182"/>
    <cellStyle name="20% - Акцент3 3" xfId="183"/>
    <cellStyle name="20% — акцент3 3" xfId="184"/>
    <cellStyle name="20% - Акцент3 3 2" xfId="185"/>
    <cellStyle name="20% — акцент3 3 2" xfId="186"/>
    <cellStyle name="20% - Акцент3 3 3" xfId="187"/>
    <cellStyle name="20% — акцент3 3 3" xfId="188"/>
    <cellStyle name="20% - Акцент3 3 4" xfId="189"/>
    <cellStyle name="20% — акцент3 3 4" xfId="190"/>
    <cellStyle name="20% - Акцент3 3 5" xfId="191"/>
    <cellStyle name="20% — акцент3 3 5" xfId="192"/>
    <cellStyle name="20% - Акцент3 3 6" xfId="193"/>
    <cellStyle name="20% — акцент3 3 6" xfId="194"/>
    <cellStyle name="20% - Акцент3 3 7" xfId="195"/>
    <cellStyle name="20% — акцент3 3 7" xfId="196"/>
    <cellStyle name="20% - Акцент3 4" xfId="197"/>
    <cellStyle name="20% — акцент3 4" xfId="198"/>
    <cellStyle name="20% - Акцент3 4 2" xfId="199"/>
    <cellStyle name="20% - Акцент3 4 3" xfId="200"/>
    <cellStyle name="20% - Акцент3 4 4" xfId="201"/>
    <cellStyle name="20% - Акцент3 4 5" xfId="202"/>
    <cellStyle name="20% - Акцент3 4 6" xfId="203"/>
    <cellStyle name="20% - Акцент3 4 7" xfId="204"/>
    <cellStyle name="20% - Акцент3 5" xfId="205"/>
    <cellStyle name="20% — акцент3 5" xfId="206"/>
    <cellStyle name="20% - Акцент3 5 2" xfId="207"/>
    <cellStyle name="20% - Акцент3 5 3" xfId="208"/>
    <cellStyle name="20% - Акцент3 5 4" xfId="209"/>
    <cellStyle name="20% - Акцент3 5 5" xfId="210"/>
    <cellStyle name="20% - Акцент3 5 6" xfId="211"/>
    <cellStyle name="20% - Акцент3 6" xfId="212"/>
    <cellStyle name="20% — акцент3 6" xfId="213"/>
    <cellStyle name="20% - Акцент3 7" xfId="214"/>
    <cellStyle name="20% — акцент3 7" xfId="215"/>
    <cellStyle name="20% - Акцент3 8" xfId="216"/>
    <cellStyle name="20% — акцент3 8" xfId="217"/>
    <cellStyle name="20% - Акцент3 9" xfId="218"/>
    <cellStyle name="20% — акцент3 9" xfId="219"/>
    <cellStyle name="20% - Акцент3_16 " xfId="220"/>
    <cellStyle name="20% - Акцент4" xfId="221"/>
    <cellStyle name="20% — акцент4" xfId="222"/>
    <cellStyle name="20% - Акцент4 10" xfId="223"/>
    <cellStyle name="20% - Акцент4 11" xfId="224"/>
    <cellStyle name="20% - Акцент4 2" xfId="225"/>
    <cellStyle name="20% — акцент4 2" xfId="226"/>
    <cellStyle name="20% - Акцент4 2 2" xfId="227"/>
    <cellStyle name="20% — акцент4 2 2" xfId="228"/>
    <cellStyle name="20% - Акцент4 2 3" xfId="229"/>
    <cellStyle name="20% — акцент4 2 3" xfId="230"/>
    <cellStyle name="20% - Акцент4 2 4" xfId="231"/>
    <cellStyle name="20% — акцент4 2 4" xfId="232"/>
    <cellStyle name="20% - Акцент4 2 5" xfId="233"/>
    <cellStyle name="20% — акцент4 2 5" xfId="234"/>
    <cellStyle name="20% - Акцент4 2 6" xfId="235"/>
    <cellStyle name="20% — акцент4 2 6" xfId="236"/>
    <cellStyle name="20% - Акцент4 2 7" xfId="237"/>
    <cellStyle name="20% — акцент4 2 7" xfId="238"/>
    <cellStyle name="20% - Акцент4 3" xfId="239"/>
    <cellStyle name="20% — акцент4 3" xfId="240"/>
    <cellStyle name="20% - Акцент4 3 2" xfId="241"/>
    <cellStyle name="20% — акцент4 3 2" xfId="242"/>
    <cellStyle name="20% - Акцент4 3 3" xfId="243"/>
    <cellStyle name="20% — акцент4 3 3" xfId="244"/>
    <cellStyle name="20% - Акцент4 3 4" xfId="245"/>
    <cellStyle name="20% — акцент4 3 4" xfId="246"/>
    <cellStyle name="20% - Акцент4 3 5" xfId="247"/>
    <cellStyle name="20% — акцент4 3 5" xfId="248"/>
    <cellStyle name="20% - Акцент4 3 6" xfId="249"/>
    <cellStyle name="20% — акцент4 3 6" xfId="250"/>
    <cellStyle name="20% - Акцент4 3 7" xfId="251"/>
    <cellStyle name="20% — акцент4 3 7" xfId="252"/>
    <cellStyle name="20% - Акцент4 4" xfId="253"/>
    <cellStyle name="20% — акцент4 4" xfId="254"/>
    <cellStyle name="20% - Акцент4 4 2" xfId="255"/>
    <cellStyle name="20% - Акцент4 4 3" xfId="256"/>
    <cellStyle name="20% - Акцент4 4 4" xfId="257"/>
    <cellStyle name="20% - Акцент4 4 5" xfId="258"/>
    <cellStyle name="20% - Акцент4 4 6" xfId="259"/>
    <cellStyle name="20% - Акцент4 4 7" xfId="260"/>
    <cellStyle name="20% - Акцент4 5" xfId="261"/>
    <cellStyle name="20% — акцент4 5" xfId="262"/>
    <cellStyle name="20% - Акцент4 5 2" xfId="263"/>
    <cellStyle name="20% - Акцент4 5 3" xfId="264"/>
    <cellStyle name="20% - Акцент4 5 4" xfId="265"/>
    <cellStyle name="20% - Акцент4 5 5" xfId="266"/>
    <cellStyle name="20% - Акцент4 5 6" xfId="267"/>
    <cellStyle name="20% - Акцент4 6" xfId="268"/>
    <cellStyle name="20% — акцент4 6" xfId="269"/>
    <cellStyle name="20% - Акцент4 7" xfId="270"/>
    <cellStyle name="20% — акцент4 7" xfId="271"/>
    <cellStyle name="20% - Акцент4 8" xfId="272"/>
    <cellStyle name="20% — акцент4 8" xfId="273"/>
    <cellStyle name="20% - Акцент4 9" xfId="274"/>
    <cellStyle name="20% — акцент4 9" xfId="275"/>
    <cellStyle name="20% - Акцент4_16 " xfId="276"/>
    <cellStyle name="20% - Акцент5" xfId="277"/>
    <cellStyle name="20% — акцент5" xfId="278"/>
    <cellStyle name="20% - Акцент5 10" xfId="279"/>
    <cellStyle name="20% - Акцент5 11" xfId="280"/>
    <cellStyle name="20% - Акцент5 2" xfId="281"/>
    <cellStyle name="20% — акцент5 2" xfId="282"/>
    <cellStyle name="20% - Акцент5 2 2" xfId="283"/>
    <cellStyle name="20% — акцент5 2 2" xfId="284"/>
    <cellStyle name="20% - Акцент5 2 3" xfId="285"/>
    <cellStyle name="20% — акцент5 2 3" xfId="286"/>
    <cellStyle name="20% - Акцент5 2 4" xfId="287"/>
    <cellStyle name="20% — акцент5 2 4" xfId="288"/>
    <cellStyle name="20% - Акцент5 2 5" xfId="289"/>
    <cellStyle name="20% — акцент5 2 5" xfId="290"/>
    <cellStyle name="20% - Акцент5 2 6" xfId="291"/>
    <cellStyle name="20% — акцент5 2 6" xfId="292"/>
    <cellStyle name="20% - Акцент5 2 7" xfId="293"/>
    <cellStyle name="20% — акцент5 2 7" xfId="294"/>
    <cellStyle name="20% - Акцент5 3" xfId="295"/>
    <cellStyle name="20% — акцент5 3" xfId="296"/>
    <cellStyle name="20% - Акцент5 3 2" xfId="297"/>
    <cellStyle name="20% - Акцент5 3 3" xfId="298"/>
    <cellStyle name="20% - Акцент5 3 4" xfId="299"/>
    <cellStyle name="20% - Акцент5 3 5" xfId="300"/>
    <cellStyle name="20% - Акцент5 3 6" xfId="301"/>
    <cellStyle name="20% - Акцент5 3 7" xfId="302"/>
    <cellStyle name="20% - Акцент5 4" xfId="303"/>
    <cellStyle name="20% — акцент5 4" xfId="304"/>
    <cellStyle name="20% - Акцент5 4 2" xfId="305"/>
    <cellStyle name="20% - Акцент5 4 3" xfId="306"/>
    <cellStyle name="20% - Акцент5 4 4" xfId="307"/>
    <cellStyle name="20% - Акцент5 4 5" xfId="308"/>
    <cellStyle name="20% - Акцент5 4 6" xfId="309"/>
    <cellStyle name="20% - Акцент5 5" xfId="310"/>
    <cellStyle name="20% — акцент5 5" xfId="311"/>
    <cellStyle name="20% - Акцент5 5 2" xfId="312"/>
    <cellStyle name="20% - Акцент5 5 3" xfId="313"/>
    <cellStyle name="20% - Акцент5 5 4" xfId="314"/>
    <cellStyle name="20% - Акцент5 5 5" xfId="315"/>
    <cellStyle name="20% - Акцент5 6" xfId="316"/>
    <cellStyle name="20% — акцент5 6" xfId="317"/>
    <cellStyle name="20% - Акцент5 7" xfId="318"/>
    <cellStyle name="20% — акцент5 7" xfId="319"/>
    <cellStyle name="20% - Акцент5 8" xfId="320"/>
    <cellStyle name="20% — акцент5 8" xfId="321"/>
    <cellStyle name="20% - Акцент5 9" xfId="322"/>
    <cellStyle name="20% - Акцент6" xfId="323"/>
    <cellStyle name="20% — акцент6" xfId="324"/>
    <cellStyle name="20% - Акцент6 10" xfId="325"/>
    <cellStyle name="20% - Акцент6 11" xfId="326"/>
    <cellStyle name="20% - Акцент6 2" xfId="327"/>
    <cellStyle name="20% — акцент6 2" xfId="328"/>
    <cellStyle name="20% - Акцент6 2 2" xfId="329"/>
    <cellStyle name="20% — акцент6 2 2" xfId="330"/>
    <cellStyle name="20% - Акцент6 2 3" xfId="331"/>
    <cellStyle name="20% — акцент6 2 3" xfId="332"/>
    <cellStyle name="20% - Акцент6 2 4" xfId="333"/>
    <cellStyle name="20% — акцент6 2 4" xfId="334"/>
    <cellStyle name="20% - Акцент6 2 5" xfId="335"/>
    <cellStyle name="20% — акцент6 2 5" xfId="336"/>
    <cellStyle name="20% - Акцент6 2 6" xfId="337"/>
    <cellStyle name="20% — акцент6 2 6" xfId="338"/>
    <cellStyle name="20% - Акцент6 2 7" xfId="339"/>
    <cellStyle name="20% — акцент6 2 7" xfId="340"/>
    <cellStyle name="20% - Акцент6 3" xfId="341"/>
    <cellStyle name="20% — акцент6 3" xfId="342"/>
    <cellStyle name="20% - Акцент6 3 2" xfId="343"/>
    <cellStyle name="20% — акцент6 3 2" xfId="344"/>
    <cellStyle name="20% - Акцент6 3 3" xfId="345"/>
    <cellStyle name="20% — акцент6 3 3" xfId="346"/>
    <cellStyle name="20% - Акцент6 3 4" xfId="347"/>
    <cellStyle name="20% — акцент6 3 4" xfId="348"/>
    <cellStyle name="20% - Акцент6 3 5" xfId="349"/>
    <cellStyle name="20% — акцент6 3 5" xfId="350"/>
    <cellStyle name="20% - Акцент6 3 6" xfId="351"/>
    <cellStyle name="20% — акцент6 3 6" xfId="352"/>
    <cellStyle name="20% - Акцент6 3 7" xfId="353"/>
    <cellStyle name="20% — акцент6 3 7" xfId="354"/>
    <cellStyle name="20% - Акцент6 4" xfId="355"/>
    <cellStyle name="20% — акцент6 4" xfId="356"/>
    <cellStyle name="20% - Акцент6 4 2" xfId="357"/>
    <cellStyle name="20% - Акцент6 4 3" xfId="358"/>
    <cellStyle name="20% - Акцент6 4 4" xfId="359"/>
    <cellStyle name="20% - Акцент6 4 5" xfId="360"/>
    <cellStyle name="20% - Акцент6 4 6" xfId="361"/>
    <cellStyle name="20% - Акцент6 4 7" xfId="362"/>
    <cellStyle name="20% - Акцент6 5" xfId="363"/>
    <cellStyle name="20% — акцент6 5" xfId="364"/>
    <cellStyle name="20% - Акцент6 5 2" xfId="365"/>
    <cellStyle name="20% - Акцент6 5 3" xfId="366"/>
    <cellStyle name="20% - Акцент6 5 4" xfId="367"/>
    <cellStyle name="20% - Акцент6 5 5" xfId="368"/>
    <cellStyle name="20% - Акцент6 5 6" xfId="369"/>
    <cellStyle name="20% - Акцент6 6" xfId="370"/>
    <cellStyle name="20% — акцент6 6" xfId="371"/>
    <cellStyle name="20% - Акцент6 7" xfId="372"/>
    <cellStyle name="20% — акцент6 7" xfId="373"/>
    <cellStyle name="20% - Акцент6 8" xfId="374"/>
    <cellStyle name="20% — акцент6 8" xfId="375"/>
    <cellStyle name="20% - Акцент6 9" xfId="376"/>
    <cellStyle name="20% — акцент6 9" xfId="377"/>
    <cellStyle name="20% - Акцент6_16 " xfId="378"/>
    <cellStyle name="20% – Акцентування1" xfId="379"/>
    <cellStyle name="20% – Акцентування1 2" xfId="380"/>
    <cellStyle name="20% – Акцентування1 2 2" xfId="381"/>
    <cellStyle name="20% – Акцентування1 3" xfId="382"/>
    <cellStyle name="20% – Акцентування1_П_1" xfId="383"/>
    <cellStyle name="20% – Акцентування2" xfId="384"/>
    <cellStyle name="20% – Акцентування2 2" xfId="385"/>
    <cellStyle name="20% – Акцентування2 2 2" xfId="386"/>
    <cellStyle name="20% – Акцентування2 3" xfId="387"/>
    <cellStyle name="20% – Акцентування2_П_1" xfId="388"/>
    <cellStyle name="20% – Акцентування3" xfId="389"/>
    <cellStyle name="20% – Акцентування3 2" xfId="390"/>
    <cellStyle name="20% – Акцентування3 2 2" xfId="391"/>
    <cellStyle name="20% – Акцентування3 3" xfId="392"/>
    <cellStyle name="20% – Акцентування3_П_1" xfId="393"/>
    <cellStyle name="20% – Акцентування4" xfId="394"/>
    <cellStyle name="20% – Акцентування4 2" xfId="395"/>
    <cellStyle name="20% – Акцентування4 2 2" xfId="396"/>
    <cellStyle name="20% – Акцентування4 3" xfId="397"/>
    <cellStyle name="20% – Акцентування4_П_1" xfId="398"/>
    <cellStyle name="20% – Акцентування5" xfId="399"/>
    <cellStyle name="20% – Акцентування5 2" xfId="400"/>
    <cellStyle name="20% – Акцентування5 2 2" xfId="401"/>
    <cellStyle name="20% – Акцентування5 3" xfId="402"/>
    <cellStyle name="20% – Акцентування5_П_1" xfId="403"/>
    <cellStyle name="20% – Акцентування6" xfId="404"/>
    <cellStyle name="20% – Акцентування6 2" xfId="405"/>
    <cellStyle name="20% – Акцентування6 2 2" xfId="406"/>
    <cellStyle name="20% – Акцентування6 3" xfId="407"/>
    <cellStyle name="20% – Акцентування6_П_1" xfId="408"/>
    <cellStyle name="40% - Accent1" xfId="409"/>
    <cellStyle name="40% - Accent1 2" xfId="410"/>
    <cellStyle name="40% - Accent1 2 2" xfId="411"/>
    <cellStyle name="40% - Accent1 3" xfId="412"/>
    <cellStyle name="40% - Accent1 4" xfId="413"/>
    <cellStyle name="40% - Accent1_П_1" xfId="414"/>
    <cellStyle name="40% - Accent2" xfId="415"/>
    <cellStyle name="40% - Accent2 2" xfId="416"/>
    <cellStyle name="40% - Accent2 2 2" xfId="417"/>
    <cellStyle name="40% - Accent2 3" xfId="418"/>
    <cellStyle name="40% - Accent2 4" xfId="419"/>
    <cellStyle name="40% - Accent2_П_1" xfId="420"/>
    <cellStyle name="40% - Accent3" xfId="421"/>
    <cellStyle name="40% - Accent3 2" xfId="422"/>
    <cellStyle name="40% - Accent3 2 2" xfId="423"/>
    <cellStyle name="40% - Accent3 3" xfId="424"/>
    <cellStyle name="40% - Accent3 4" xfId="425"/>
    <cellStyle name="40% - Accent3_П_1" xfId="426"/>
    <cellStyle name="40% - Accent4" xfId="427"/>
    <cellStyle name="40% - Accent4 2" xfId="428"/>
    <cellStyle name="40% - Accent4 2 2" xfId="429"/>
    <cellStyle name="40% - Accent4 3" xfId="430"/>
    <cellStyle name="40% - Accent4 4" xfId="431"/>
    <cellStyle name="40% - Accent4_П_1" xfId="432"/>
    <cellStyle name="40% - Accent5" xfId="433"/>
    <cellStyle name="40% - Accent5 2" xfId="434"/>
    <cellStyle name="40% - Accent5 2 2" xfId="435"/>
    <cellStyle name="40% - Accent5 3" xfId="436"/>
    <cellStyle name="40% - Accent5 4" xfId="437"/>
    <cellStyle name="40% - Accent5_П_1" xfId="438"/>
    <cellStyle name="40% - Accent6" xfId="439"/>
    <cellStyle name="40% - Accent6 2" xfId="440"/>
    <cellStyle name="40% - Accent6 2 2" xfId="441"/>
    <cellStyle name="40% - Accent6 3" xfId="442"/>
    <cellStyle name="40% - Accent6 4" xfId="443"/>
    <cellStyle name="40% - Accent6_П_1" xfId="444"/>
    <cellStyle name="40% - Акцент1" xfId="445"/>
    <cellStyle name="40% — акцент1" xfId="446"/>
    <cellStyle name="40% - Акцент1 10" xfId="447"/>
    <cellStyle name="40% - Акцент1 11" xfId="448"/>
    <cellStyle name="40% - Акцент1 2" xfId="449"/>
    <cellStyle name="40% — акцент1 2" xfId="450"/>
    <cellStyle name="40% - Акцент1 2 2" xfId="451"/>
    <cellStyle name="40% — акцент1 2 2" xfId="452"/>
    <cellStyle name="40% - Акцент1 2 3" xfId="453"/>
    <cellStyle name="40% — акцент1 2 3" xfId="454"/>
    <cellStyle name="40% - Акцент1 2 4" xfId="455"/>
    <cellStyle name="40% — акцент1 2 4" xfId="456"/>
    <cellStyle name="40% - Акцент1 2 5" xfId="457"/>
    <cellStyle name="40% — акцент1 2 5" xfId="458"/>
    <cellStyle name="40% - Акцент1 2 6" xfId="459"/>
    <cellStyle name="40% — акцент1 2 6" xfId="460"/>
    <cellStyle name="40% - Акцент1 2 7" xfId="461"/>
    <cellStyle name="40% — акцент1 2 7" xfId="462"/>
    <cellStyle name="40% - Акцент1 3" xfId="463"/>
    <cellStyle name="40% — акцент1 3" xfId="464"/>
    <cellStyle name="40% - Акцент1 3 2" xfId="465"/>
    <cellStyle name="40% — акцент1 3 2" xfId="466"/>
    <cellStyle name="40% - Акцент1 3 3" xfId="467"/>
    <cellStyle name="40% — акцент1 3 3" xfId="468"/>
    <cellStyle name="40% - Акцент1 3 4" xfId="469"/>
    <cellStyle name="40% — акцент1 3 4" xfId="470"/>
    <cellStyle name="40% - Акцент1 3 5" xfId="471"/>
    <cellStyle name="40% — акцент1 3 5" xfId="472"/>
    <cellStyle name="40% - Акцент1 3 6" xfId="473"/>
    <cellStyle name="40% — акцент1 3 6" xfId="474"/>
    <cellStyle name="40% - Акцент1 3 7" xfId="475"/>
    <cellStyle name="40% — акцент1 3 7" xfId="476"/>
    <cellStyle name="40% - Акцент1 4" xfId="477"/>
    <cellStyle name="40% — акцент1 4" xfId="478"/>
    <cellStyle name="40% - Акцент1 4 2" xfId="479"/>
    <cellStyle name="40% - Акцент1 4 3" xfId="480"/>
    <cellStyle name="40% - Акцент1 4 4" xfId="481"/>
    <cellStyle name="40% - Акцент1 4 5" xfId="482"/>
    <cellStyle name="40% - Акцент1 4 6" xfId="483"/>
    <cellStyle name="40% - Акцент1 4 7" xfId="484"/>
    <cellStyle name="40% - Акцент1 5" xfId="485"/>
    <cellStyle name="40% — акцент1 5" xfId="486"/>
    <cellStyle name="40% - Акцент1 5 2" xfId="487"/>
    <cellStyle name="40% - Акцент1 5 3" xfId="488"/>
    <cellStyle name="40% - Акцент1 5 4" xfId="489"/>
    <cellStyle name="40% - Акцент1 5 5" xfId="490"/>
    <cellStyle name="40% - Акцент1 5 6" xfId="491"/>
    <cellStyle name="40% - Акцент1 6" xfId="492"/>
    <cellStyle name="40% — акцент1 6" xfId="493"/>
    <cellStyle name="40% - Акцент1 7" xfId="494"/>
    <cellStyle name="40% — акцент1 7" xfId="495"/>
    <cellStyle name="40% - Акцент1 8" xfId="496"/>
    <cellStyle name="40% — акцент1 8" xfId="497"/>
    <cellStyle name="40% - Акцент1 9" xfId="498"/>
    <cellStyle name="40% — акцент1 9" xfId="499"/>
    <cellStyle name="40% - Акцент1_16 " xfId="500"/>
    <cellStyle name="40% - Акцент2" xfId="501"/>
    <cellStyle name="40% — акцент2" xfId="502"/>
    <cellStyle name="40% - Акцент2 10" xfId="503"/>
    <cellStyle name="40% - Акцент2 11" xfId="504"/>
    <cellStyle name="40% - Акцент2 2" xfId="505"/>
    <cellStyle name="40% — акцент2 2" xfId="506"/>
    <cellStyle name="40% - Акцент2 2 2" xfId="507"/>
    <cellStyle name="40% — акцент2 2 2" xfId="508"/>
    <cellStyle name="40% - Акцент2 2 3" xfId="509"/>
    <cellStyle name="40% — акцент2 2 3" xfId="510"/>
    <cellStyle name="40% - Акцент2 2 4" xfId="511"/>
    <cellStyle name="40% — акцент2 2 4" xfId="512"/>
    <cellStyle name="40% - Акцент2 2 5" xfId="513"/>
    <cellStyle name="40% — акцент2 2 5" xfId="514"/>
    <cellStyle name="40% - Акцент2 2 6" xfId="515"/>
    <cellStyle name="40% — акцент2 2 6" xfId="516"/>
    <cellStyle name="40% - Акцент2 2 7" xfId="517"/>
    <cellStyle name="40% — акцент2 2 7" xfId="518"/>
    <cellStyle name="40% - Акцент2 3" xfId="519"/>
    <cellStyle name="40% — акцент2 3" xfId="520"/>
    <cellStyle name="40% - Акцент2 3 2" xfId="521"/>
    <cellStyle name="40% - Акцент2 3 3" xfId="522"/>
    <cellStyle name="40% - Акцент2 3 4" xfId="523"/>
    <cellStyle name="40% - Акцент2 3 5" xfId="524"/>
    <cellStyle name="40% - Акцент2 3 6" xfId="525"/>
    <cellStyle name="40% - Акцент2 3 7" xfId="526"/>
    <cellStyle name="40% - Акцент2 4" xfId="527"/>
    <cellStyle name="40% — акцент2 4" xfId="528"/>
    <cellStyle name="40% - Акцент2 4 2" xfId="529"/>
    <cellStyle name="40% - Акцент2 4 3" xfId="530"/>
    <cellStyle name="40% - Акцент2 4 4" xfId="531"/>
    <cellStyle name="40% - Акцент2 4 5" xfId="532"/>
    <cellStyle name="40% - Акцент2 4 6" xfId="533"/>
    <cellStyle name="40% - Акцент2 5" xfId="534"/>
    <cellStyle name="40% — акцент2 5" xfId="535"/>
    <cellStyle name="40% - Акцент2 5 2" xfId="536"/>
    <cellStyle name="40% - Акцент2 5 3" xfId="537"/>
    <cellStyle name="40% - Акцент2 5 4" xfId="538"/>
    <cellStyle name="40% - Акцент2 5 5" xfId="539"/>
    <cellStyle name="40% - Акцент2 6" xfId="540"/>
    <cellStyle name="40% — акцент2 6" xfId="541"/>
    <cellStyle name="40% - Акцент2 7" xfId="542"/>
    <cellStyle name="40% — акцент2 7" xfId="543"/>
    <cellStyle name="40% - Акцент2 8" xfId="544"/>
    <cellStyle name="40% — акцент2 8" xfId="545"/>
    <cellStyle name="40% - Акцент2 9" xfId="546"/>
    <cellStyle name="40% - Акцент3" xfId="547"/>
    <cellStyle name="40% — акцент3" xfId="548"/>
    <cellStyle name="40% - Акцент3 10" xfId="549"/>
    <cellStyle name="40% - Акцент3 11" xfId="550"/>
    <cellStyle name="40% - Акцент3 2" xfId="551"/>
    <cellStyle name="40% — акцент3 2" xfId="552"/>
    <cellStyle name="40% - Акцент3 2 2" xfId="553"/>
    <cellStyle name="40% — акцент3 2 2" xfId="554"/>
    <cellStyle name="40% - Акцент3 2 3" xfId="555"/>
    <cellStyle name="40% — акцент3 2 3" xfId="556"/>
    <cellStyle name="40% - Акцент3 2 4" xfId="557"/>
    <cellStyle name="40% — акцент3 2 4" xfId="558"/>
    <cellStyle name="40% - Акцент3 2 5" xfId="559"/>
    <cellStyle name="40% — акцент3 2 5" xfId="560"/>
    <cellStyle name="40% - Акцент3 2 6" xfId="561"/>
    <cellStyle name="40% — акцент3 2 6" xfId="562"/>
    <cellStyle name="40% - Акцент3 2 7" xfId="563"/>
    <cellStyle name="40% — акцент3 2 7" xfId="564"/>
    <cellStyle name="40% - Акцент3 3" xfId="565"/>
    <cellStyle name="40% — акцент3 3" xfId="566"/>
    <cellStyle name="40% - Акцент3 3 2" xfId="567"/>
    <cellStyle name="40% — акцент3 3 2" xfId="568"/>
    <cellStyle name="40% - Акцент3 3 3" xfId="569"/>
    <cellStyle name="40% — акцент3 3 3" xfId="570"/>
    <cellStyle name="40% - Акцент3 3 4" xfId="571"/>
    <cellStyle name="40% — акцент3 3 4" xfId="572"/>
    <cellStyle name="40% - Акцент3 3 5" xfId="573"/>
    <cellStyle name="40% — акцент3 3 5" xfId="574"/>
    <cellStyle name="40% - Акцент3 3 6" xfId="575"/>
    <cellStyle name="40% — акцент3 3 6" xfId="576"/>
    <cellStyle name="40% - Акцент3 3 7" xfId="577"/>
    <cellStyle name="40% — акцент3 3 7" xfId="578"/>
    <cellStyle name="40% - Акцент3 4" xfId="579"/>
    <cellStyle name="40% — акцент3 4" xfId="580"/>
    <cellStyle name="40% - Акцент3 4 2" xfId="581"/>
    <cellStyle name="40% - Акцент3 4 3" xfId="582"/>
    <cellStyle name="40% - Акцент3 4 4" xfId="583"/>
    <cellStyle name="40% - Акцент3 4 5" xfId="584"/>
    <cellStyle name="40% - Акцент3 4 6" xfId="585"/>
    <cellStyle name="40% - Акцент3 4 7" xfId="586"/>
    <cellStyle name="40% - Акцент3 5" xfId="587"/>
    <cellStyle name="40% — акцент3 5" xfId="588"/>
    <cellStyle name="40% - Акцент3 5 2" xfId="589"/>
    <cellStyle name="40% - Акцент3 5 3" xfId="590"/>
    <cellStyle name="40% - Акцент3 5 4" xfId="591"/>
    <cellStyle name="40% - Акцент3 5 5" xfId="592"/>
    <cellStyle name="40% - Акцент3 5 6" xfId="593"/>
    <cellStyle name="40% - Акцент3 6" xfId="594"/>
    <cellStyle name="40% — акцент3 6" xfId="595"/>
    <cellStyle name="40% - Акцент3 7" xfId="596"/>
    <cellStyle name="40% — акцент3 7" xfId="597"/>
    <cellStyle name="40% - Акцент3 8" xfId="598"/>
    <cellStyle name="40% — акцент3 8" xfId="599"/>
    <cellStyle name="40% - Акцент3 9" xfId="600"/>
    <cellStyle name="40% — акцент3 9" xfId="601"/>
    <cellStyle name="40% - Акцент3_16 " xfId="602"/>
    <cellStyle name="40% - Акцент4" xfId="603"/>
    <cellStyle name="40% — акцент4" xfId="604"/>
    <cellStyle name="40% - Акцент4 10" xfId="605"/>
    <cellStyle name="40% - Акцент4 11" xfId="606"/>
    <cellStyle name="40% - Акцент4 2" xfId="607"/>
    <cellStyle name="40% — акцент4 2" xfId="608"/>
    <cellStyle name="40% - Акцент4 2 2" xfId="609"/>
    <cellStyle name="40% — акцент4 2 2" xfId="610"/>
    <cellStyle name="40% - Акцент4 2 3" xfId="611"/>
    <cellStyle name="40% — акцент4 2 3" xfId="612"/>
    <cellStyle name="40% - Акцент4 2 4" xfId="613"/>
    <cellStyle name="40% — акцент4 2 4" xfId="614"/>
    <cellStyle name="40% - Акцент4 2 5" xfId="615"/>
    <cellStyle name="40% — акцент4 2 5" xfId="616"/>
    <cellStyle name="40% - Акцент4 2 6" xfId="617"/>
    <cellStyle name="40% — акцент4 2 6" xfId="618"/>
    <cellStyle name="40% - Акцент4 2 7" xfId="619"/>
    <cellStyle name="40% — акцент4 2 7" xfId="620"/>
    <cellStyle name="40% - Акцент4 3" xfId="621"/>
    <cellStyle name="40% — акцент4 3" xfId="622"/>
    <cellStyle name="40% - Акцент4 3 2" xfId="623"/>
    <cellStyle name="40% — акцент4 3 2" xfId="624"/>
    <cellStyle name="40% - Акцент4 3 3" xfId="625"/>
    <cellStyle name="40% — акцент4 3 3" xfId="626"/>
    <cellStyle name="40% - Акцент4 3 4" xfId="627"/>
    <cellStyle name="40% — акцент4 3 4" xfId="628"/>
    <cellStyle name="40% - Акцент4 3 5" xfId="629"/>
    <cellStyle name="40% — акцент4 3 5" xfId="630"/>
    <cellStyle name="40% - Акцент4 3 6" xfId="631"/>
    <cellStyle name="40% — акцент4 3 6" xfId="632"/>
    <cellStyle name="40% - Акцент4 3 7" xfId="633"/>
    <cellStyle name="40% — акцент4 3 7" xfId="634"/>
    <cellStyle name="40% - Акцент4 4" xfId="635"/>
    <cellStyle name="40% — акцент4 4" xfId="636"/>
    <cellStyle name="40% - Акцент4 4 2" xfId="637"/>
    <cellStyle name="40% - Акцент4 4 3" xfId="638"/>
    <cellStyle name="40% - Акцент4 4 4" xfId="639"/>
    <cellStyle name="40% - Акцент4 4 5" xfId="640"/>
    <cellStyle name="40% - Акцент4 4 6" xfId="641"/>
    <cellStyle name="40% - Акцент4 4 7" xfId="642"/>
    <cellStyle name="40% - Акцент4 5" xfId="643"/>
    <cellStyle name="40% — акцент4 5" xfId="644"/>
    <cellStyle name="40% - Акцент4 5 2" xfId="645"/>
    <cellStyle name="40% - Акцент4 5 3" xfId="646"/>
    <cellStyle name="40% - Акцент4 5 4" xfId="647"/>
    <cellStyle name="40% - Акцент4 5 5" xfId="648"/>
    <cellStyle name="40% - Акцент4 5 6" xfId="649"/>
    <cellStyle name="40% - Акцент4 6" xfId="650"/>
    <cellStyle name="40% — акцент4 6" xfId="651"/>
    <cellStyle name="40% - Акцент4 7" xfId="652"/>
    <cellStyle name="40% — акцент4 7" xfId="653"/>
    <cellStyle name="40% - Акцент4 8" xfId="654"/>
    <cellStyle name="40% — акцент4 8" xfId="655"/>
    <cellStyle name="40% - Акцент4 9" xfId="656"/>
    <cellStyle name="40% — акцент4 9" xfId="657"/>
    <cellStyle name="40% - Акцент4_16 " xfId="658"/>
    <cellStyle name="40% - Акцент5" xfId="659"/>
    <cellStyle name="40% — акцент5" xfId="660"/>
    <cellStyle name="40% - Акцент5 10" xfId="661"/>
    <cellStyle name="40% - Акцент5 11" xfId="662"/>
    <cellStyle name="40% - Акцент5 2" xfId="663"/>
    <cellStyle name="40% — акцент5 2" xfId="664"/>
    <cellStyle name="40% - Акцент5 2 2" xfId="665"/>
    <cellStyle name="40% — акцент5 2 2" xfId="666"/>
    <cellStyle name="40% - Акцент5 2 3" xfId="667"/>
    <cellStyle name="40% — акцент5 2 3" xfId="668"/>
    <cellStyle name="40% - Акцент5 2 4" xfId="669"/>
    <cellStyle name="40% — акцент5 2 4" xfId="670"/>
    <cellStyle name="40% - Акцент5 2 5" xfId="671"/>
    <cellStyle name="40% — акцент5 2 5" xfId="672"/>
    <cellStyle name="40% - Акцент5 2 6" xfId="673"/>
    <cellStyle name="40% — акцент5 2 6" xfId="674"/>
    <cellStyle name="40% - Акцент5 2 7" xfId="675"/>
    <cellStyle name="40% — акцент5 2 7" xfId="676"/>
    <cellStyle name="40% - Акцент5 3" xfId="677"/>
    <cellStyle name="40% — акцент5 3" xfId="678"/>
    <cellStyle name="40% - Акцент5 3 2" xfId="679"/>
    <cellStyle name="40% — акцент5 3 2" xfId="680"/>
    <cellStyle name="40% - Акцент5 3 3" xfId="681"/>
    <cellStyle name="40% — акцент5 3 3" xfId="682"/>
    <cellStyle name="40% - Акцент5 3 4" xfId="683"/>
    <cellStyle name="40% — акцент5 3 4" xfId="684"/>
    <cellStyle name="40% - Акцент5 3 5" xfId="685"/>
    <cellStyle name="40% — акцент5 3 5" xfId="686"/>
    <cellStyle name="40% - Акцент5 3 6" xfId="687"/>
    <cellStyle name="40% — акцент5 3 6" xfId="688"/>
    <cellStyle name="40% - Акцент5 3 7" xfId="689"/>
    <cellStyle name="40% — акцент5 3 7" xfId="690"/>
    <cellStyle name="40% - Акцент5 4" xfId="691"/>
    <cellStyle name="40% — акцент5 4" xfId="692"/>
    <cellStyle name="40% - Акцент5 4 2" xfId="693"/>
    <cellStyle name="40% - Акцент5 4 3" xfId="694"/>
    <cellStyle name="40% - Акцент5 4 4" xfId="695"/>
    <cellStyle name="40% - Акцент5 4 5" xfId="696"/>
    <cellStyle name="40% - Акцент5 4 6" xfId="697"/>
    <cellStyle name="40% - Акцент5 4 7" xfId="698"/>
    <cellStyle name="40% - Акцент5 5" xfId="699"/>
    <cellStyle name="40% — акцент5 5" xfId="700"/>
    <cellStyle name="40% - Акцент5 5 2" xfId="701"/>
    <cellStyle name="40% - Акцент5 5 3" xfId="702"/>
    <cellStyle name="40% - Акцент5 5 4" xfId="703"/>
    <cellStyle name="40% - Акцент5 5 5" xfId="704"/>
    <cellStyle name="40% - Акцент5 5 6" xfId="705"/>
    <cellStyle name="40% - Акцент5 6" xfId="706"/>
    <cellStyle name="40% — акцент5 6" xfId="707"/>
    <cellStyle name="40% - Акцент5 7" xfId="708"/>
    <cellStyle name="40% — акцент5 7" xfId="709"/>
    <cellStyle name="40% - Акцент5 8" xfId="710"/>
    <cellStyle name="40% — акцент5 8" xfId="711"/>
    <cellStyle name="40% - Акцент5 9" xfId="712"/>
    <cellStyle name="40% — акцент5 9" xfId="713"/>
    <cellStyle name="40% - Акцент5_16 " xfId="714"/>
    <cellStyle name="40% - Акцент6" xfId="715"/>
    <cellStyle name="40% — акцент6" xfId="716"/>
    <cellStyle name="40% - Акцент6 10" xfId="717"/>
    <cellStyle name="40% - Акцент6 11" xfId="718"/>
    <cellStyle name="40% - Акцент6 2" xfId="719"/>
    <cellStyle name="40% — акцент6 2" xfId="720"/>
    <cellStyle name="40% - Акцент6 2 2" xfId="721"/>
    <cellStyle name="40% — акцент6 2 2" xfId="722"/>
    <cellStyle name="40% - Акцент6 2 3" xfId="723"/>
    <cellStyle name="40% — акцент6 2 3" xfId="724"/>
    <cellStyle name="40% - Акцент6 2 4" xfId="725"/>
    <cellStyle name="40% — акцент6 2 4" xfId="726"/>
    <cellStyle name="40% - Акцент6 2 5" xfId="727"/>
    <cellStyle name="40% — акцент6 2 5" xfId="728"/>
    <cellStyle name="40% - Акцент6 2 6" xfId="729"/>
    <cellStyle name="40% — акцент6 2 6" xfId="730"/>
    <cellStyle name="40% - Акцент6 2 7" xfId="731"/>
    <cellStyle name="40% — акцент6 2 7" xfId="732"/>
    <cellStyle name="40% - Акцент6 3" xfId="733"/>
    <cellStyle name="40% — акцент6 3" xfId="734"/>
    <cellStyle name="40% - Акцент6 3 2" xfId="735"/>
    <cellStyle name="40% — акцент6 3 2" xfId="736"/>
    <cellStyle name="40% - Акцент6 3 3" xfId="737"/>
    <cellStyle name="40% — акцент6 3 3" xfId="738"/>
    <cellStyle name="40% - Акцент6 3 4" xfId="739"/>
    <cellStyle name="40% — акцент6 3 4" xfId="740"/>
    <cellStyle name="40% - Акцент6 3 5" xfId="741"/>
    <cellStyle name="40% — акцент6 3 5" xfId="742"/>
    <cellStyle name="40% - Акцент6 3 6" xfId="743"/>
    <cellStyle name="40% — акцент6 3 6" xfId="744"/>
    <cellStyle name="40% - Акцент6 3 7" xfId="745"/>
    <cellStyle name="40% — акцент6 3 7" xfId="746"/>
    <cellStyle name="40% - Акцент6 4" xfId="747"/>
    <cellStyle name="40% — акцент6 4" xfId="748"/>
    <cellStyle name="40% - Акцент6 4 2" xfId="749"/>
    <cellStyle name="40% - Акцент6 4 3" xfId="750"/>
    <cellStyle name="40% - Акцент6 4 4" xfId="751"/>
    <cellStyle name="40% - Акцент6 4 5" xfId="752"/>
    <cellStyle name="40% - Акцент6 4 6" xfId="753"/>
    <cellStyle name="40% - Акцент6 4 7" xfId="754"/>
    <cellStyle name="40% - Акцент6 5" xfId="755"/>
    <cellStyle name="40% — акцент6 5" xfId="756"/>
    <cellStyle name="40% - Акцент6 5 2" xfId="757"/>
    <cellStyle name="40% - Акцент6 5 3" xfId="758"/>
    <cellStyle name="40% - Акцент6 5 4" xfId="759"/>
    <cellStyle name="40% - Акцент6 5 5" xfId="760"/>
    <cellStyle name="40% - Акцент6 5 6" xfId="761"/>
    <cellStyle name="40% - Акцент6 6" xfId="762"/>
    <cellStyle name="40% — акцент6 6" xfId="763"/>
    <cellStyle name="40% - Акцент6 7" xfId="764"/>
    <cellStyle name="40% — акцент6 7" xfId="765"/>
    <cellStyle name="40% - Акцент6 8" xfId="766"/>
    <cellStyle name="40% — акцент6 8" xfId="767"/>
    <cellStyle name="40% - Акцент6 9" xfId="768"/>
    <cellStyle name="40% — акцент6 9" xfId="769"/>
    <cellStyle name="40% - Акцент6_16 " xfId="770"/>
    <cellStyle name="40% – Акцентування1" xfId="771"/>
    <cellStyle name="40% – Акцентування1 2" xfId="772"/>
    <cellStyle name="40% – Акцентування1 2 2" xfId="773"/>
    <cellStyle name="40% – Акцентування1 3" xfId="774"/>
    <cellStyle name="40% – Акцентування1_П_1" xfId="775"/>
    <cellStyle name="40% – Акцентування2" xfId="776"/>
    <cellStyle name="40% – Акцентування2 2" xfId="777"/>
    <cellStyle name="40% – Акцентування2 2 2" xfId="778"/>
    <cellStyle name="40% – Акцентування2 3" xfId="779"/>
    <cellStyle name="40% – Акцентування2_П_1" xfId="780"/>
    <cellStyle name="40% – Акцентування3" xfId="781"/>
    <cellStyle name="40% – Акцентування3 2" xfId="782"/>
    <cellStyle name="40% – Акцентування3 2 2" xfId="783"/>
    <cellStyle name="40% – Акцентування3 3" xfId="784"/>
    <cellStyle name="40% – Акцентування3_П_1" xfId="785"/>
    <cellStyle name="40% – Акцентування4" xfId="786"/>
    <cellStyle name="40% – Акцентування4 2" xfId="787"/>
    <cellStyle name="40% – Акцентування4 2 2" xfId="788"/>
    <cellStyle name="40% – Акцентування4 3" xfId="789"/>
    <cellStyle name="40% – Акцентування4_П_1" xfId="790"/>
    <cellStyle name="40% – Акцентування5" xfId="791"/>
    <cellStyle name="40% – Акцентування5 2" xfId="792"/>
    <cellStyle name="40% – Акцентування5 2 2" xfId="793"/>
    <cellStyle name="40% – Акцентування5 3" xfId="794"/>
    <cellStyle name="40% – Акцентування5_П_1" xfId="795"/>
    <cellStyle name="40% – Акцентування6" xfId="796"/>
    <cellStyle name="40% – Акцентування6 2" xfId="797"/>
    <cellStyle name="40% – Акцентування6 2 2" xfId="798"/>
    <cellStyle name="40% – Акцентування6 3" xfId="799"/>
    <cellStyle name="40% – Акцентування6_П_1" xfId="800"/>
    <cellStyle name="60% - Accent1" xfId="801"/>
    <cellStyle name="60% - Accent1 2" xfId="802"/>
    <cellStyle name="60% - Accent1 3" xfId="803"/>
    <cellStyle name="60% - Accent1_П_1" xfId="804"/>
    <cellStyle name="60% - Accent2" xfId="805"/>
    <cellStyle name="60% - Accent2 2" xfId="806"/>
    <cellStyle name="60% - Accent2 3" xfId="807"/>
    <cellStyle name="60% - Accent2_П_1" xfId="808"/>
    <cellStyle name="60% - Accent3" xfId="809"/>
    <cellStyle name="60% - Accent3 2" xfId="810"/>
    <cellStyle name="60% - Accent3 3" xfId="811"/>
    <cellStyle name="60% - Accent3_П_1" xfId="812"/>
    <cellStyle name="60% - Accent4" xfId="813"/>
    <cellStyle name="60% - Accent4 2" xfId="814"/>
    <cellStyle name="60% - Accent4 3" xfId="815"/>
    <cellStyle name="60% - Accent4_П_1" xfId="816"/>
    <cellStyle name="60% - Accent5" xfId="817"/>
    <cellStyle name="60% - Accent5 2" xfId="818"/>
    <cellStyle name="60% - Accent5 3" xfId="819"/>
    <cellStyle name="60% - Accent5_П_1" xfId="820"/>
    <cellStyle name="60% - Accent6" xfId="821"/>
    <cellStyle name="60% - Accent6 2" xfId="822"/>
    <cellStyle name="60% - Accent6 3" xfId="823"/>
    <cellStyle name="60% - Accent6_П_1" xfId="824"/>
    <cellStyle name="60% - Акцент1" xfId="825"/>
    <cellStyle name="60% — акцент1" xfId="826"/>
    <cellStyle name="60% - Акцент1 2" xfId="827"/>
    <cellStyle name="60% — акцент1 2" xfId="828"/>
    <cellStyle name="60% - Акцент1 3" xfId="829"/>
    <cellStyle name="60% — акцент1 3" xfId="830"/>
    <cellStyle name="60% - Акцент1 4" xfId="831"/>
    <cellStyle name="60% - Акцент1 5" xfId="832"/>
    <cellStyle name="60% - Акцент1_16 " xfId="833"/>
    <cellStyle name="60% - Акцент2" xfId="834"/>
    <cellStyle name="60% — акцент2" xfId="835"/>
    <cellStyle name="60% - Акцент2 2" xfId="836"/>
    <cellStyle name="60% — акцент2 2" xfId="837"/>
    <cellStyle name="60% - Акцент2 3" xfId="838"/>
    <cellStyle name="60% — акцент2 3" xfId="839"/>
    <cellStyle name="60% - Акцент2 4" xfId="840"/>
    <cellStyle name="60% - Акцент2 5" xfId="841"/>
    <cellStyle name="60% - Акцент2_16 " xfId="842"/>
    <cellStyle name="60% - Акцент3" xfId="843"/>
    <cellStyle name="60% — акцент3" xfId="844"/>
    <cellStyle name="60% - Акцент3 2" xfId="845"/>
    <cellStyle name="60% — акцент3 2" xfId="846"/>
    <cellStyle name="60% - Акцент3 3" xfId="847"/>
    <cellStyle name="60% — акцент3 3" xfId="848"/>
    <cellStyle name="60% - Акцент3 4" xfId="849"/>
    <cellStyle name="60% - Акцент3 5" xfId="850"/>
    <cellStyle name="60% - Акцент3_16 " xfId="851"/>
    <cellStyle name="60% - Акцент4" xfId="852"/>
    <cellStyle name="60% — акцент4" xfId="853"/>
    <cellStyle name="60% - Акцент4 2" xfId="854"/>
    <cellStyle name="60% — акцент4 2" xfId="855"/>
    <cellStyle name="60% - Акцент4 3" xfId="856"/>
    <cellStyle name="60% — акцент4 3" xfId="857"/>
    <cellStyle name="60% - Акцент4 4" xfId="858"/>
    <cellStyle name="60% - Акцент4 5" xfId="859"/>
    <cellStyle name="60% - Акцент4_16 " xfId="860"/>
    <cellStyle name="60% - Акцент5" xfId="861"/>
    <cellStyle name="60% — акцент5" xfId="862"/>
    <cellStyle name="60% - Акцент5 2" xfId="863"/>
    <cellStyle name="60% — акцент5 2" xfId="864"/>
    <cellStyle name="60% - Акцент5 3" xfId="865"/>
    <cellStyle name="60% — акцент5 3" xfId="866"/>
    <cellStyle name="60% - Акцент5 4" xfId="867"/>
    <cellStyle name="60% - Акцент5 5" xfId="868"/>
    <cellStyle name="60% - Акцент5_16 " xfId="869"/>
    <cellStyle name="60% - Акцент6" xfId="870"/>
    <cellStyle name="60% — акцент6" xfId="871"/>
    <cellStyle name="60% - Акцент6 2" xfId="872"/>
    <cellStyle name="60% — акцент6 2" xfId="873"/>
    <cellStyle name="60% - Акцент6 3" xfId="874"/>
    <cellStyle name="60% — акцент6 3" xfId="875"/>
    <cellStyle name="60% - Акцент6 4" xfId="876"/>
    <cellStyle name="60% - Акцент6 5" xfId="877"/>
    <cellStyle name="60% - Акцент6_16 " xfId="878"/>
    <cellStyle name="60% – Акцентування1" xfId="879"/>
    <cellStyle name="60% – Акцентування1 2" xfId="880"/>
    <cellStyle name="60% – Акцентування2" xfId="881"/>
    <cellStyle name="60% – Акцентування2 2" xfId="882"/>
    <cellStyle name="60% – Акцентування3" xfId="883"/>
    <cellStyle name="60% – Акцентування3 2" xfId="884"/>
    <cellStyle name="60% – Акцентування4" xfId="885"/>
    <cellStyle name="60% – Акцентування4 2" xfId="886"/>
    <cellStyle name="60% – Акцентування5" xfId="887"/>
    <cellStyle name="60% – Акцентування5 2" xfId="888"/>
    <cellStyle name="60% – Акцентування6" xfId="889"/>
    <cellStyle name="60% – Акцентування6 2" xfId="890"/>
    <cellStyle name="Accent1" xfId="891"/>
    <cellStyle name="Accent1 2" xfId="892"/>
    <cellStyle name="Accent1 3" xfId="893"/>
    <cellStyle name="Accent1_П_1" xfId="894"/>
    <cellStyle name="Accent2" xfId="895"/>
    <cellStyle name="Accent2 2" xfId="896"/>
    <cellStyle name="Accent2 3" xfId="897"/>
    <cellStyle name="Accent2_П_1" xfId="898"/>
    <cellStyle name="Accent3" xfId="899"/>
    <cellStyle name="Accent3 2" xfId="900"/>
    <cellStyle name="Accent3 3" xfId="901"/>
    <cellStyle name="Accent3_П_1" xfId="902"/>
    <cellStyle name="Accent4" xfId="903"/>
    <cellStyle name="Accent4 2" xfId="904"/>
    <cellStyle name="Accent4 3" xfId="905"/>
    <cellStyle name="Accent4_П_1" xfId="906"/>
    <cellStyle name="Accent5" xfId="907"/>
    <cellStyle name="Accent5 2" xfId="908"/>
    <cellStyle name="Accent5 3" xfId="909"/>
    <cellStyle name="Accent5_П_1" xfId="910"/>
    <cellStyle name="Accent6" xfId="911"/>
    <cellStyle name="Accent6 2" xfId="912"/>
    <cellStyle name="Accent6 3" xfId="913"/>
    <cellStyle name="Accent6_П_1" xfId="914"/>
    <cellStyle name="Bad" xfId="915"/>
    <cellStyle name="Bad 2" xfId="916"/>
    <cellStyle name="Bad 3" xfId="917"/>
    <cellStyle name="Bad_П_1" xfId="918"/>
    <cellStyle name="Calculation" xfId="919"/>
    <cellStyle name="Calculation 2" xfId="920"/>
    <cellStyle name="Calculation 3" xfId="921"/>
    <cellStyle name="Calculation_П_1" xfId="922"/>
    <cellStyle name="Check Cell" xfId="923"/>
    <cellStyle name="Check Cell 2" xfId="924"/>
    <cellStyle name="Check Cell 3" xfId="925"/>
    <cellStyle name="Check Cell_П_1" xfId="926"/>
    <cellStyle name="Excel Built-in Normal" xfId="927"/>
    <cellStyle name="Explanatory Text" xfId="928"/>
    <cellStyle name="fBlock" xfId="929"/>
    <cellStyle name="fCmp" xfId="930"/>
    <cellStyle name="fEr" xfId="931"/>
    <cellStyle name="fHead" xfId="932"/>
    <cellStyle name="fHead 2" xfId="933"/>
    <cellStyle name="fName" xfId="934"/>
    <cellStyle name="Good" xfId="935"/>
    <cellStyle name="Good 2" xfId="936"/>
    <cellStyle name="Good 3" xfId="937"/>
    <cellStyle name="Good_П_1" xfId="938"/>
    <cellStyle name="Heading 1" xfId="939"/>
    <cellStyle name="Heading 1 2" xfId="940"/>
    <cellStyle name="Heading 2" xfId="941"/>
    <cellStyle name="Heading 2 2" xfId="942"/>
    <cellStyle name="Heading 3" xfId="943"/>
    <cellStyle name="Heading 3 2" xfId="944"/>
    <cellStyle name="Heading 4" xfId="945"/>
    <cellStyle name="Heading 4 2" xfId="946"/>
    <cellStyle name="Input" xfId="947"/>
    <cellStyle name="Input 2" xfId="948"/>
    <cellStyle name="Input 3" xfId="949"/>
    <cellStyle name="Input_П_1" xfId="950"/>
    <cellStyle name="Linked Cell" xfId="951"/>
    <cellStyle name="Linked Cell 2" xfId="952"/>
    <cellStyle name="Neutral" xfId="953"/>
    <cellStyle name="Neutral 2" xfId="954"/>
    <cellStyle name="Neutral 3" xfId="955"/>
    <cellStyle name="Neutral_П_1" xfId="956"/>
    <cellStyle name="Normal 2" xfId="957"/>
    <cellStyle name="Normal_Sheet1" xfId="958"/>
    <cellStyle name="Note" xfId="959"/>
    <cellStyle name="Note 2" xfId="960"/>
    <cellStyle name="Note 3" xfId="961"/>
    <cellStyle name="Note_П_1" xfId="962"/>
    <cellStyle name="Output" xfId="963"/>
    <cellStyle name="Output 2" xfId="964"/>
    <cellStyle name="Output 3" xfId="965"/>
    <cellStyle name="Output_П_1" xfId="966"/>
    <cellStyle name="Title" xfId="967"/>
    <cellStyle name="Total" xfId="968"/>
    <cellStyle name="vDa" xfId="969"/>
    <cellStyle name="vDa 2" xfId="970"/>
    <cellStyle name="vHl" xfId="971"/>
    <cellStyle name="vHl 2" xfId="972"/>
    <cellStyle name="vN0" xfId="973"/>
    <cellStyle name="vN0 2" xfId="974"/>
    <cellStyle name="vN0 3" xfId="975"/>
    <cellStyle name="vSt" xfId="976"/>
    <cellStyle name="vSt 2" xfId="977"/>
    <cellStyle name="Warning Text" xfId="978"/>
    <cellStyle name="Акцент1" xfId="979"/>
    <cellStyle name="Акцент1 2" xfId="980"/>
    <cellStyle name="Акцент1 2 2" xfId="981"/>
    <cellStyle name="Акцент1 3" xfId="982"/>
    <cellStyle name="Акцент1 4" xfId="983"/>
    <cellStyle name="Акцент1 5" xfId="984"/>
    <cellStyle name="Акцент2" xfId="985"/>
    <cellStyle name="Акцент2 2" xfId="986"/>
    <cellStyle name="Акцент2 2 2" xfId="987"/>
    <cellStyle name="Акцент2 3" xfId="988"/>
    <cellStyle name="Акцент2 4" xfId="989"/>
    <cellStyle name="Акцент2 5" xfId="990"/>
    <cellStyle name="Акцент3" xfId="991"/>
    <cellStyle name="Акцент3 2" xfId="992"/>
    <cellStyle name="Акцент3 2 2" xfId="993"/>
    <cellStyle name="Акцент3 3" xfId="994"/>
    <cellStyle name="Акцент3 4" xfId="995"/>
    <cellStyle name="Акцент3 5" xfId="996"/>
    <cellStyle name="Акцент4" xfId="997"/>
    <cellStyle name="Акцент4 2" xfId="998"/>
    <cellStyle name="Акцент4 2 2" xfId="999"/>
    <cellStyle name="Акцент4 3" xfId="1000"/>
    <cellStyle name="Акцент4 4" xfId="1001"/>
    <cellStyle name="Акцент4 5" xfId="1002"/>
    <cellStyle name="Акцент5" xfId="1003"/>
    <cellStyle name="Акцент5 2" xfId="1004"/>
    <cellStyle name="Акцент5 2 2" xfId="1005"/>
    <cellStyle name="Акцент5 3" xfId="1006"/>
    <cellStyle name="Акцент5 4" xfId="1007"/>
    <cellStyle name="Акцент5 5" xfId="1008"/>
    <cellStyle name="Акцент6" xfId="1009"/>
    <cellStyle name="Акцент6 2" xfId="1010"/>
    <cellStyle name="Акцент6 2 2" xfId="1011"/>
    <cellStyle name="Акцент6 3" xfId="1012"/>
    <cellStyle name="Акцент6 4" xfId="1013"/>
    <cellStyle name="Акцент6 5" xfId="1014"/>
    <cellStyle name="Акцентування1" xfId="1015"/>
    <cellStyle name="Акцентування1 2" xfId="1016"/>
    <cellStyle name="Акцентування2" xfId="1017"/>
    <cellStyle name="Акцентування2 2" xfId="1018"/>
    <cellStyle name="Акцентування3" xfId="1019"/>
    <cellStyle name="Акцентування3 2" xfId="1020"/>
    <cellStyle name="Акцентування4" xfId="1021"/>
    <cellStyle name="Акцентування4 2" xfId="1022"/>
    <cellStyle name="Акцентування5" xfId="1023"/>
    <cellStyle name="Акцентування5 2" xfId="1024"/>
    <cellStyle name="Акцентування6" xfId="1025"/>
    <cellStyle name="Акцентування6 2" xfId="1026"/>
    <cellStyle name="Ввід" xfId="1027"/>
    <cellStyle name="Ввід 2" xfId="1028"/>
    <cellStyle name="Ввод " xfId="1029"/>
    <cellStyle name="Ввод  2" xfId="1030"/>
    <cellStyle name="Ввод  2 2" xfId="1031"/>
    <cellStyle name="Ввод  3" xfId="1032"/>
    <cellStyle name="Ввод  4" xfId="1033"/>
    <cellStyle name="Ввод  5" xfId="1034"/>
    <cellStyle name="Вывод" xfId="1035"/>
    <cellStyle name="Вывод 2" xfId="1036"/>
    <cellStyle name="Вывод 2 2" xfId="1037"/>
    <cellStyle name="Вывод 3" xfId="1038"/>
    <cellStyle name="Вывод 4" xfId="1039"/>
    <cellStyle name="Вывод 5" xfId="1040"/>
    <cellStyle name="Вычисление" xfId="1041"/>
    <cellStyle name="Вычисление 2" xfId="1042"/>
    <cellStyle name="Вычисление 2 2" xfId="1043"/>
    <cellStyle name="Вычисление 3" xfId="1044"/>
    <cellStyle name="Вычисление 4" xfId="1045"/>
    <cellStyle name="Вычисление 5" xfId="1046"/>
    <cellStyle name="Hyperlink" xfId="1047"/>
    <cellStyle name="Гиперссылка 2" xfId="1048"/>
    <cellStyle name="Гиперссылка 3" xfId="1049"/>
    <cellStyle name="Грошовий 2" xfId="1050"/>
    <cellStyle name="Currency" xfId="1051"/>
    <cellStyle name="Currency [0]" xfId="1052"/>
    <cellStyle name="Добре" xfId="1053"/>
    <cellStyle name="Добре 2" xfId="1054"/>
    <cellStyle name="Заголовок 1" xfId="1055"/>
    <cellStyle name="Заголовок 1 2" xfId="1056"/>
    <cellStyle name="Заголовок 1 3" xfId="1057"/>
    <cellStyle name="Заголовок 1 4" xfId="1058"/>
    <cellStyle name="Заголовок 1 5" xfId="1059"/>
    <cellStyle name="Заголовок 2" xfId="1060"/>
    <cellStyle name="Заголовок 2 2" xfId="1061"/>
    <cellStyle name="Заголовок 2 3" xfId="1062"/>
    <cellStyle name="Заголовок 2 4" xfId="1063"/>
    <cellStyle name="Заголовок 2 5" xfId="1064"/>
    <cellStyle name="Заголовок 3" xfId="1065"/>
    <cellStyle name="Заголовок 3 2" xfId="1066"/>
    <cellStyle name="Заголовок 3 3" xfId="1067"/>
    <cellStyle name="Заголовок 3 4" xfId="1068"/>
    <cellStyle name="Заголовок 3 5" xfId="1069"/>
    <cellStyle name="Заголовок 4" xfId="1070"/>
    <cellStyle name="Заголовок 4 2" xfId="1071"/>
    <cellStyle name="Заголовок 4 3" xfId="1072"/>
    <cellStyle name="Заголовок 4 4" xfId="1073"/>
    <cellStyle name="Заголовок 4 5" xfId="1074"/>
    <cellStyle name="Звичайний 2" xfId="1075"/>
    <cellStyle name="Звичайний 2 2" xfId="1076"/>
    <cellStyle name="Звичайний 2 3" xfId="1077"/>
    <cellStyle name="Звичайний 2_8.Блок_3 (1 ч)" xfId="1078"/>
    <cellStyle name="Звичайний 3" xfId="1079"/>
    <cellStyle name="Звичайний 3 2" xfId="1080"/>
    <cellStyle name="Звичайний 3 2 2" xfId="1081"/>
    <cellStyle name="Звичайний 4" xfId="1082"/>
    <cellStyle name="Звичайний 4 2" xfId="1083"/>
    <cellStyle name="Звичайний 4 2 2" xfId="1084"/>
    <cellStyle name="Звичайний 4 3" xfId="1085"/>
    <cellStyle name="Звичайний 5" xfId="1086"/>
    <cellStyle name="Звичайний 5 2" xfId="1087"/>
    <cellStyle name="Звичайний 5 3" xfId="1088"/>
    <cellStyle name="Звичайний 5 4" xfId="1089"/>
    <cellStyle name="Звичайний 6" xfId="1090"/>
    <cellStyle name="Звичайний 6 2" xfId="1091"/>
    <cellStyle name="Звичайний 7" xfId="1092"/>
    <cellStyle name="Зв'язана клітинка" xfId="1093"/>
    <cellStyle name="Зв'язана клітинка 2" xfId="1094"/>
    <cellStyle name="Итог" xfId="1095"/>
    <cellStyle name="Итог 2" xfId="1096"/>
    <cellStyle name="Итог 3" xfId="1097"/>
    <cellStyle name="Итог 4" xfId="1098"/>
    <cellStyle name="Итог 5" xfId="1099"/>
    <cellStyle name="Контрольна клітинка" xfId="1100"/>
    <cellStyle name="Контрольна клітинка 2" xfId="1101"/>
    <cellStyle name="Контрольная ячейка" xfId="1102"/>
    <cellStyle name="Контрольная ячейка 2" xfId="1103"/>
    <cellStyle name="Контрольная ячейка 2 2" xfId="1104"/>
    <cellStyle name="Контрольная ячейка 3" xfId="1105"/>
    <cellStyle name="Контрольная ячейка 4" xfId="1106"/>
    <cellStyle name="Контрольная ячейка 5" xfId="1107"/>
    <cellStyle name="Назва" xfId="1108"/>
    <cellStyle name="Назва 2" xfId="1109"/>
    <cellStyle name="Название" xfId="1110"/>
    <cellStyle name="Название 2" xfId="1111"/>
    <cellStyle name="Название 3" xfId="1112"/>
    <cellStyle name="Название 4" xfId="1113"/>
    <cellStyle name="Название 5" xfId="1114"/>
    <cellStyle name="Нейтральный" xfId="1115"/>
    <cellStyle name="Нейтральный 2" xfId="1116"/>
    <cellStyle name="Нейтральный 2 2" xfId="1117"/>
    <cellStyle name="Нейтральный 3" xfId="1118"/>
    <cellStyle name="Нейтральный 4" xfId="1119"/>
    <cellStyle name="Нейтральный 5" xfId="1120"/>
    <cellStyle name="Обчислення" xfId="1121"/>
    <cellStyle name="Обчислення 2" xfId="1122"/>
    <cellStyle name="Обчислення_П_1" xfId="1123"/>
    <cellStyle name="Обычный 10" xfId="1124"/>
    <cellStyle name="Обычный 11" xfId="1125"/>
    <cellStyle name="Обычный 12" xfId="1126"/>
    <cellStyle name="Обычный 13" xfId="1127"/>
    <cellStyle name="Обычный 13 2" xfId="1128"/>
    <cellStyle name="Обычный 13 3" xfId="1129"/>
    <cellStyle name="Обычный 13 3 2" xfId="1130"/>
    <cellStyle name="Обычный 14" xfId="1131"/>
    <cellStyle name="Обычный 15" xfId="1132"/>
    <cellStyle name="Обычный 2" xfId="1133"/>
    <cellStyle name="Обычный 2 2" xfId="1134"/>
    <cellStyle name="Обычный 2 3" xfId="1135"/>
    <cellStyle name="Обычный 2 3 2" xfId="1136"/>
    <cellStyle name="Обычный 2 3 3" xfId="1137"/>
    <cellStyle name="Обычный 2 4" xfId="1138"/>
    <cellStyle name="Обычный 2 4 2" xfId="1139"/>
    <cellStyle name="Обычный 3" xfId="1140"/>
    <cellStyle name="Обычный 3 2" xfId="1141"/>
    <cellStyle name="Обычный 3 3" xfId="1142"/>
    <cellStyle name="Обычный 4" xfId="1143"/>
    <cellStyle name="Обычный 4 2" xfId="1144"/>
    <cellStyle name="Обычный 5" xfId="1145"/>
    <cellStyle name="Обычный 5 2" xfId="1146"/>
    <cellStyle name="Обычный 5 3" xfId="1147"/>
    <cellStyle name="Обычный 6" xfId="1148"/>
    <cellStyle name="Обычный 6 2" xfId="1149"/>
    <cellStyle name="Обычный 6 3" xfId="1150"/>
    <cellStyle name="Обычный 7" xfId="1151"/>
    <cellStyle name="Обычный 8" xfId="1152"/>
    <cellStyle name="Обычный 9" xfId="1153"/>
    <cellStyle name="Обычный_09_Професійний склад" xfId="1154"/>
    <cellStyle name="Обычный_Форма7Н" xfId="1155"/>
    <cellStyle name="Followed Hyperlink" xfId="1156"/>
    <cellStyle name="Підсумок" xfId="1157"/>
    <cellStyle name="Підсумок 2" xfId="1158"/>
    <cellStyle name="Підсумок_П_1" xfId="1159"/>
    <cellStyle name="Плохой" xfId="1160"/>
    <cellStyle name="Плохой 2" xfId="1161"/>
    <cellStyle name="Плохой 2 2" xfId="1162"/>
    <cellStyle name="Плохой 3" xfId="1163"/>
    <cellStyle name="Плохой 4" xfId="1164"/>
    <cellStyle name="Плохой 5" xfId="1165"/>
    <cellStyle name="Поганий" xfId="1166"/>
    <cellStyle name="Поганий 2" xfId="1167"/>
    <cellStyle name="Пояснение" xfId="1168"/>
    <cellStyle name="Пояснение 2" xfId="1169"/>
    <cellStyle name="Пояснение 3" xfId="1170"/>
    <cellStyle name="Пояснение 4" xfId="1171"/>
    <cellStyle name="Пояснение 5" xfId="1172"/>
    <cellStyle name="Примечание" xfId="1173"/>
    <cellStyle name="Примечание 2" xfId="1174"/>
    <cellStyle name="Примечание 2 2" xfId="1175"/>
    <cellStyle name="Примечание 3" xfId="1176"/>
    <cellStyle name="Примечание 4" xfId="1177"/>
    <cellStyle name="Примечание 5" xfId="1178"/>
    <cellStyle name="Примітка" xfId="1179"/>
    <cellStyle name="Примітка 2" xfId="1180"/>
    <cellStyle name="Примітка_П_1" xfId="1181"/>
    <cellStyle name="Percent" xfId="1182"/>
    <cellStyle name="Результат" xfId="1183"/>
    <cellStyle name="Связанная ячейка" xfId="1184"/>
    <cellStyle name="Связанная ячейка 2" xfId="1185"/>
    <cellStyle name="Связанная ячейка 3" xfId="1186"/>
    <cellStyle name="Связанная ячейка 4" xfId="1187"/>
    <cellStyle name="Связанная ячейка 5" xfId="1188"/>
    <cellStyle name="Середній" xfId="1189"/>
    <cellStyle name="Середній 2" xfId="1190"/>
    <cellStyle name="Стиль 1" xfId="1191"/>
    <cellStyle name="Стиль 1 2" xfId="1192"/>
    <cellStyle name="Текст попередження" xfId="1193"/>
    <cellStyle name="Текст попередження 2" xfId="1194"/>
    <cellStyle name="Текст пояснення" xfId="1195"/>
    <cellStyle name="Текст пояснення 2" xfId="1196"/>
    <cellStyle name="Текст предупреждения" xfId="1197"/>
    <cellStyle name="Текст предупреждения 2" xfId="1198"/>
    <cellStyle name="Текст предупреждения 3" xfId="1199"/>
    <cellStyle name="Текст предупреждения 4" xfId="1200"/>
    <cellStyle name="Текст предупреждения 5" xfId="1201"/>
    <cellStyle name="Тысячи [0]_Анализ" xfId="1202"/>
    <cellStyle name="Тысячи_Анализ" xfId="1203"/>
    <cellStyle name="Comma" xfId="1204"/>
    <cellStyle name="Comma [0]" xfId="1205"/>
    <cellStyle name="ФинᎰнсовый_Лист1 (3)_1" xfId="1206"/>
    <cellStyle name="Хороший" xfId="1207"/>
    <cellStyle name="Хороший 2" xfId="1208"/>
    <cellStyle name="Хороший 2 2" xfId="1209"/>
    <cellStyle name="Хороший 3" xfId="121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K28"/>
  <sheetViews>
    <sheetView view="pageBreakPreview" zoomScale="55" zoomScaleNormal="75" zoomScaleSheetLayoutView="55" zoomScalePageLayoutView="0" workbookViewId="0" topLeftCell="A1">
      <selection activeCell="G25" sqref="G25"/>
    </sheetView>
  </sheetViews>
  <sheetFormatPr defaultColWidth="9.140625" defaultRowHeight="15"/>
  <cols>
    <col min="1" max="1" width="37.140625" style="5" customWidth="1"/>
    <col min="2" max="2" width="10.7109375" style="5" customWidth="1"/>
    <col min="3" max="3" width="10.421875" style="5" customWidth="1"/>
    <col min="4" max="4" width="13.7109375" style="5" customWidth="1"/>
    <col min="5" max="5" width="10.57421875" style="5" customWidth="1"/>
    <col min="6" max="6" width="10.00390625" style="5" customWidth="1"/>
    <col min="7" max="7" width="12.421875" style="5" customWidth="1"/>
    <col min="8" max="16384" width="9.140625" style="5" customWidth="1"/>
  </cols>
  <sheetData>
    <row r="1" spans="1:7" s="1" customFormat="1" ht="46.5" customHeight="1">
      <c r="A1" s="140" t="s">
        <v>55</v>
      </c>
      <c r="B1" s="140"/>
      <c r="C1" s="140"/>
      <c r="D1" s="140"/>
      <c r="E1" s="140"/>
      <c r="F1" s="140"/>
      <c r="G1" s="140"/>
    </row>
    <row r="2" spans="1:7" s="1" customFormat="1" ht="19.5" customHeight="1">
      <c r="A2" s="141" t="s">
        <v>168</v>
      </c>
      <c r="B2" s="141"/>
      <c r="C2" s="141"/>
      <c r="D2" s="141"/>
      <c r="E2" s="141"/>
      <c r="F2" s="141"/>
      <c r="G2" s="141"/>
    </row>
    <row r="3" spans="1:7" s="3" customFormat="1" ht="8.25" customHeight="1">
      <c r="A3" s="2"/>
      <c r="B3" s="2"/>
      <c r="C3" s="2"/>
      <c r="D3" s="2"/>
      <c r="E3" s="2"/>
      <c r="F3" s="2"/>
      <c r="G3" s="2"/>
    </row>
    <row r="4" spans="1:7" s="3" customFormat="1" ht="20.25" customHeight="1">
      <c r="A4" s="142"/>
      <c r="B4" s="143" t="s">
        <v>127</v>
      </c>
      <c r="C4" s="143"/>
      <c r="D4" s="143"/>
      <c r="E4" s="143" t="s">
        <v>128</v>
      </c>
      <c r="F4" s="143"/>
      <c r="G4" s="143"/>
    </row>
    <row r="5" spans="1:10" s="3" customFormat="1" ht="50.25" customHeight="1">
      <c r="A5" s="142"/>
      <c r="B5" s="31" t="s">
        <v>191</v>
      </c>
      <c r="C5" s="31" t="s">
        <v>57</v>
      </c>
      <c r="D5" s="26" t="s">
        <v>192</v>
      </c>
      <c r="E5" s="31" t="s">
        <v>191</v>
      </c>
      <c r="F5" s="31" t="s">
        <v>57</v>
      </c>
      <c r="G5" s="26" t="s">
        <v>192</v>
      </c>
      <c r="I5" s="120"/>
      <c r="J5" s="121"/>
    </row>
    <row r="6" spans="1:10" s="9" customFormat="1" ht="27" customHeight="1">
      <c r="A6" s="55" t="s">
        <v>193</v>
      </c>
      <c r="B6" s="57">
        <f>SUM(B7:B25)</f>
        <v>18839</v>
      </c>
      <c r="C6" s="57">
        <f>SUM(C7:C25)</f>
        <v>20606</v>
      </c>
      <c r="D6" s="58">
        <f>ROUND(C6/B6*100,1)</f>
        <v>109.4</v>
      </c>
      <c r="E6" s="97">
        <f>SUM(E7:E25)</f>
        <v>1958</v>
      </c>
      <c r="F6" s="97">
        <f>SUM(F7:F25)</f>
        <v>2034</v>
      </c>
      <c r="G6" s="58">
        <f>ROUND(F6/E6*100,1)</f>
        <v>103.9</v>
      </c>
      <c r="I6" s="122"/>
      <c r="J6" s="123"/>
    </row>
    <row r="7" spans="1:10" ht="38.25" customHeight="1">
      <c r="A7" s="46" t="s">
        <v>170</v>
      </c>
      <c r="B7" s="98">
        <v>6235</v>
      </c>
      <c r="C7" s="51">
        <v>6534</v>
      </c>
      <c r="D7" s="58">
        <f aca="true" t="shared" si="0" ref="D7:D25">ROUND(C7/B7*100,1)</f>
        <v>104.8</v>
      </c>
      <c r="E7" s="98">
        <v>139</v>
      </c>
      <c r="F7" s="51">
        <v>211</v>
      </c>
      <c r="G7" s="58">
        <f aca="true" t="shared" si="1" ref="G7:G25">ROUND(F7/E7*100,1)</f>
        <v>151.8</v>
      </c>
      <c r="H7" s="10"/>
      <c r="I7" s="124"/>
      <c r="J7" s="123"/>
    </row>
    <row r="8" spans="1:10" ht="32.25" customHeight="1">
      <c r="A8" s="46" t="s">
        <v>171</v>
      </c>
      <c r="B8" s="98">
        <v>73</v>
      </c>
      <c r="C8" s="51">
        <v>44</v>
      </c>
      <c r="D8" s="58">
        <f t="shared" si="0"/>
        <v>60.3</v>
      </c>
      <c r="E8" s="98">
        <v>3</v>
      </c>
      <c r="F8" s="51">
        <v>4</v>
      </c>
      <c r="G8" s="58">
        <f t="shared" si="1"/>
        <v>133.3</v>
      </c>
      <c r="H8" s="10"/>
      <c r="I8" s="124"/>
      <c r="J8" s="123"/>
    </row>
    <row r="9" spans="1:10" s="13" customFormat="1" ht="25.5" customHeight="1">
      <c r="A9" s="46" t="s">
        <v>172</v>
      </c>
      <c r="B9" s="98">
        <v>2013</v>
      </c>
      <c r="C9" s="51">
        <v>2185</v>
      </c>
      <c r="D9" s="58">
        <f t="shared" si="0"/>
        <v>108.5</v>
      </c>
      <c r="E9" s="98">
        <v>332</v>
      </c>
      <c r="F9" s="51">
        <v>339</v>
      </c>
      <c r="G9" s="58">
        <f t="shared" si="1"/>
        <v>102.1</v>
      </c>
      <c r="H9" s="12"/>
      <c r="I9" s="124"/>
      <c r="J9" s="123"/>
    </row>
    <row r="10" spans="1:11" ht="41.25" customHeight="1">
      <c r="A10" s="46" t="s">
        <v>173</v>
      </c>
      <c r="B10" s="98">
        <v>290</v>
      </c>
      <c r="C10" s="51">
        <v>413</v>
      </c>
      <c r="D10" s="58">
        <f t="shared" si="0"/>
        <v>142.4</v>
      </c>
      <c r="E10" s="98">
        <v>61</v>
      </c>
      <c r="F10" s="51">
        <v>54</v>
      </c>
      <c r="G10" s="58">
        <f t="shared" si="1"/>
        <v>88.5</v>
      </c>
      <c r="H10" s="10"/>
      <c r="I10" s="124"/>
      <c r="J10" s="123"/>
      <c r="K10" s="14"/>
    </row>
    <row r="11" spans="1:10" ht="37.5" customHeight="1">
      <c r="A11" s="46" t="s">
        <v>174</v>
      </c>
      <c r="B11" s="98">
        <v>333</v>
      </c>
      <c r="C11" s="51">
        <v>401</v>
      </c>
      <c r="D11" s="58">
        <f t="shared" si="0"/>
        <v>120.4</v>
      </c>
      <c r="E11" s="98">
        <v>64</v>
      </c>
      <c r="F11" s="51">
        <v>74</v>
      </c>
      <c r="G11" s="58">
        <f t="shared" si="1"/>
        <v>115.6</v>
      </c>
      <c r="H11" s="10"/>
      <c r="I11" s="124"/>
      <c r="J11" s="123"/>
    </row>
    <row r="12" spans="1:10" ht="21" customHeight="1">
      <c r="A12" s="46" t="s">
        <v>175</v>
      </c>
      <c r="B12" s="98">
        <v>727</v>
      </c>
      <c r="C12" s="51">
        <v>898</v>
      </c>
      <c r="D12" s="58">
        <f t="shared" si="0"/>
        <v>123.5</v>
      </c>
      <c r="E12" s="98">
        <v>122</v>
      </c>
      <c r="F12" s="51">
        <v>104</v>
      </c>
      <c r="G12" s="58">
        <f t="shared" si="1"/>
        <v>85.2</v>
      </c>
      <c r="H12" s="10"/>
      <c r="I12" s="124"/>
      <c r="J12" s="123"/>
    </row>
    <row r="13" spans="1:10" ht="51" customHeight="1">
      <c r="A13" s="46" t="s">
        <v>176</v>
      </c>
      <c r="B13" s="98">
        <v>2293</v>
      </c>
      <c r="C13" s="51">
        <v>2505</v>
      </c>
      <c r="D13" s="58">
        <f t="shared" si="0"/>
        <v>109.2</v>
      </c>
      <c r="E13" s="98">
        <v>262</v>
      </c>
      <c r="F13" s="51">
        <v>229</v>
      </c>
      <c r="G13" s="58">
        <f t="shared" si="1"/>
        <v>87.4</v>
      </c>
      <c r="H13" s="10"/>
      <c r="I13" s="124"/>
      <c r="J13" s="123"/>
    </row>
    <row r="14" spans="1:10" ht="35.25" customHeight="1">
      <c r="A14" s="46" t="s">
        <v>177</v>
      </c>
      <c r="B14" s="99">
        <v>1170</v>
      </c>
      <c r="C14" s="52">
        <v>1474</v>
      </c>
      <c r="D14" s="58">
        <f t="shared" si="0"/>
        <v>126</v>
      </c>
      <c r="E14" s="98">
        <v>212</v>
      </c>
      <c r="F14" s="51">
        <v>253</v>
      </c>
      <c r="G14" s="58">
        <f t="shared" si="1"/>
        <v>119.3</v>
      </c>
      <c r="H14" s="12"/>
      <c r="I14" s="124"/>
      <c r="J14" s="123"/>
    </row>
    <row r="15" spans="1:10" ht="40.5" customHeight="1">
      <c r="A15" s="46" t="s">
        <v>178</v>
      </c>
      <c r="B15" s="98">
        <v>615</v>
      </c>
      <c r="C15" s="51">
        <v>626</v>
      </c>
      <c r="D15" s="58">
        <f t="shared" si="0"/>
        <v>101.8</v>
      </c>
      <c r="E15" s="98">
        <v>78</v>
      </c>
      <c r="F15" s="51">
        <v>69</v>
      </c>
      <c r="G15" s="58">
        <f t="shared" si="1"/>
        <v>88.5</v>
      </c>
      <c r="H15" s="10"/>
      <c r="I15" s="124"/>
      <c r="J15" s="125"/>
    </row>
    <row r="16" spans="1:10" ht="24" customHeight="1">
      <c r="A16" s="46" t="s">
        <v>179</v>
      </c>
      <c r="B16" s="98">
        <v>109</v>
      </c>
      <c r="C16" s="51">
        <v>158</v>
      </c>
      <c r="D16" s="58">
        <f t="shared" si="0"/>
        <v>145</v>
      </c>
      <c r="E16" s="98">
        <v>26</v>
      </c>
      <c r="F16" s="51">
        <v>29</v>
      </c>
      <c r="G16" s="58">
        <f t="shared" si="1"/>
        <v>111.5</v>
      </c>
      <c r="H16" s="10"/>
      <c r="I16" s="124"/>
      <c r="J16" s="123"/>
    </row>
    <row r="17" spans="1:10" ht="24" customHeight="1">
      <c r="A17" s="46" t="s">
        <v>180</v>
      </c>
      <c r="B17" s="98">
        <v>95</v>
      </c>
      <c r="C17" s="51">
        <v>215</v>
      </c>
      <c r="D17" s="58">
        <f t="shared" si="0"/>
        <v>226.3</v>
      </c>
      <c r="E17" s="98">
        <v>10</v>
      </c>
      <c r="F17" s="51">
        <v>41</v>
      </c>
      <c r="G17" s="58">
        <f t="shared" si="1"/>
        <v>410</v>
      </c>
      <c r="H17" s="10"/>
      <c r="I17" s="124"/>
      <c r="J17" s="123"/>
    </row>
    <row r="18" spans="1:10" ht="24" customHeight="1">
      <c r="A18" s="46" t="s">
        <v>181</v>
      </c>
      <c r="B18" s="98">
        <v>180</v>
      </c>
      <c r="C18" s="51">
        <v>239</v>
      </c>
      <c r="D18" s="58">
        <f t="shared" si="0"/>
        <v>132.8</v>
      </c>
      <c r="E18" s="98">
        <v>20</v>
      </c>
      <c r="F18" s="51">
        <v>36</v>
      </c>
      <c r="G18" s="58">
        <f t="shared" si="1"/>
        <v>180</v>
      </c>
      <c r="H18" s="10"/>
      <c r="I18" s="124"/>
      <c r="J18" s="123"/>
    </row>
    <row r="19" spans="1:10" ht="38.25" customHeight="1">
      <c r="A19" s="46" t="s">
        <v>182</v>
      </c>
      <c r="B19" s="98">
        <v>231</v>
      </c>
      <c r="C19" s="51">
        <v>253</v>
      </c>
      <c r="D19" s="58">
        <f t="shared" si="0"/>
        <v>109.5</v>
      </c>
      <c r="E19" s="98">
        <v>53</v>
      </c>
      <c r="F19" s="51">
        <v>43</v>
      </c>
      <c r="G19" s="58">
        <f t="shared" si="1"/>
        <v>81.1</v>
      </c>
      <c r="H19" s="10"/>
      <c r="I19" s="124"/>
      <c r="J19" s="123"/>
    </row>
    <row r="20" spans="1:10" ht="36.75" customHeight="1">
      <c r="A20" s="46" t="s">
        <v>183</v>
      </c>
      <c r="B20" s="98">
        <v>433</v>
      </c>
      <c r="C20" s="51">
        <v>463</v>
      </c>
      <c r="D20" s="58">
        <f t="shared" si="0"/>
        <v>106.9</v>
      </c>
      <c r="E20" s="98">
        <v>62</v>
      </c>
      <c r="F20" s="51">
        <v>46</v>
      </c>
      <c r="G20" s="58">
        <f t="shared" si="1"/>
        <v>74.2</v>
      </c>
      <c r="H20" s="10"/>
      <c r="I20" s="124"/>
      <c r="J20" s="123"/>
    </row>
    <row r="21" spans="1:10" ht="38.25" customHeight="1">
      <c r="A21" s="46" t="s">
        <v>184</v>
      </c>
      <c r="B21" s="98">
        <v>1663</v>
      </c>
      <c r="C21" s="51">
        <v>1479</v>
      </c>
      <c r="D21" s="58">
        <f t="shared" si="0"/>
        <v>88.9</v>
      </c>
      <c r="E21" s="98">
        <v>250</v>
      </c>
      <c r="F21" s="51">
        <v>201</v>
      </c>
      <c r="G21" s="58">
        <f t="shared" si="1"/>
        <v>80.4</v>
      </c>
      <c r="H21" s="12"/>
      <c r="I21" s="124"/>
      <c r="J21" s="123"/>
    </row>
    <row r="22" spans="1:10" ht="24" customHeight="1">
      <c r="A22" s="46" t="s">
        <v>185</v>
      </c>
      <c r="B22" s="98">
        <v>867</v>
      </c>
      <c r="C22" s="51">
        <v>1006</v>
      </c>
      <c r="D22" s="58">
        <f t="shared" si="0"/>
        <v>116</v>
      </c>
      <c r="E22" s="98">
        <v>74</v>
      </c>
      <c r="F22" s="51">
        <v>80</v>
      </c>
      <c r="G22" s="58">
        <f t="shared" si="1"/>
        <v>108.1</v>
      </c>
      <c r="H22" s="10"/>
      <c r="I22" s="124"/>
      <c r="J22" s="123"/>
    </row>
    <row r="23" spans="1:10" ht="36" customHeight="1">
      <c r="A23" s="46" t="s">
        <v>186</v>
      </c>
      <c r="B23" s="98">
        <v>1097</v>
      </c>
      <c r="C23" s="51">
        <v>1346</v>
      </c>
      <c r="D23" s="58">
        <f t="shared" si="0"/>
        <v>122.7</v>
      </c>
      <c r="E23" s="98">
        <v>132</v>
      </c>
      <c r="F23" s="51">
        <v>172</v>
      </c>
      <c r="G23" s="58">
        <f t="shared" si="1"/>
        <v>130.3</v>
      </c>
      <c r="H23" s="12"/>
      <c r="I23" s="124"/>
      <c r="J23" s="123"/>
    </row>
    <row r="24" spans="1:10" ht="36.75" customHeight="1">
      <c r="A24" s="46" t="s">
        <v>187</v>
      </c>
      <c r="B24" s="98">
        <v>226</v>
      </c>
      <c r="C24" s="51">
        <v>247</v>
      </c>
      <c r="D24" s="58">
        <f t="shared" si="0"/>
        <v>109.3</v>
      </c>
      <c r="E24" s="98">
        <v>41</v>
      </c>
      <c r="F24" s="51">
        <v>42</v>
      </c>
      <c r="G24" s="58">
        <f t="shared" si="1"/>
        <v>102.4</v>
      </c>
      <c r="H24" s="10"/>
      <c r="I24" s="124"/>
      <c r="J24" s="123"/>
    </row>
    <row r="25" spans="1:10" ht="27.75" customHeight="1">
      <c r="A25" s="46" t="s">
        <v>188</v>
      </c>
      <c r="B25" s="98">
        <v>189</v>
      </c>
      <c r="C25" s="51">
        <v>120</v>
      </c>
      <c r="D25" s="58">
        <f t="shared" si="0"/>
        <v>63.5</v>
      </c>
      <c r="E25" s="98">
        <v>17</v>
      </c>
      <c r="F25" s="51">
        <v>7</v>
      </c>
      <c r="G25" s="58">
        <f t="shared" si="1"/>
        <v>41.2</v>
      </c>
      <c r="H25" s="10"/>
      <c r="I25" s="124"/>
      <c r="J25" s="123"/>
    </row>
    <row r="26" spans="1:10" ht="12.75">
      <c r="A26" s="6"/>
      <c r="B26" s="6"/>
      <c r="C26" s="6"/>
      <c r="D26" s="6"/>
      <c r="E26" s="6"/>
      <c r="F26" s="6"/>
      <c r="G26" s="6"/>
      <c r="I26" s="124"/>
      <c r="J26" s="123"/>
    </row>
    <row r="27" spans="1:10" ht="12.75">
      <c r="A27" s="6"/>
      <c r="B27" s="6"/>
      <c r="C27" s="6"/>
      <c r="D27" s="6"/>
      <c r="E27" s="6"/>
      <c r="F27" s="6"/>
      <c r="G27" s="6"/>
      <c r="I27" s="124"/>
      <c r="J27" s="123"/>
    </row>
    <row r="28" spans="1:10" ht="12.75">
      <c r="A28" s="6"/>
      <c r="B28" s="6"/>
      <c r="C28" s="6"/>
      <c r="D28" s="6"/>
      <c r="E28" s="6"/>
      <c r="F28" s="6"/>
      <c r="G28" s="6"/>
      <c r="I28" s="124"/>
      <c r="J28" s="124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Q19"/>
  <sheetViews>
    <sheetView view="pageBreakPreview" zoomScale="55" zoomScaleNormal="75" zoomScaleSheetLayoutView="55" zoomScalePageLayoutView="0" workbookViewId="0" topLeftCell="A1">
      <selection activeCell="M16" sqref="M16"/>
    </sheetView>
  </sheetViews>
  <sheetFormatPr defaultColWidth="8.8515625" defaultRowHeight="15"/>
  <cols>
    <col min="1" max="1" width="52.8515625" style="5" customWidth="1"/>
    <col min="2" max="2" width="24.00390625" style="5" customWidth="1"/>
    <col min="3" max="3" width="23.421875" style="5" customWidth="1"/>
    <col min="4" max="4" width="21.57421875" style="5" customWidth="1"/>
    <col min="5" max="5" width="8.8515625" style="5" customWidth="1"/>
    <col min="6" max="6" width="10.8515625" style="5" bestFit="1" customWidth="1"/>
    <col min="7" max="16384" width="8.8515625" style="5" customWidth="1"/>
  </cols>
  <sheetData>
    <row r="1" spans="1:4" s="1" customFormat="1" ht="49.5" customHeight="1">
      <c r="A1" s="140" t="s">
        <v>270</v>
      </c>
      <c r="B1" s="140"/>
      <c r="C1" s="140"/>
      <c r="D1" s="140"/>
    </row>
    <row r="2" spans="1:4" s="1" customFormat="1" ht="12.75" customHeight="1" thickBot="1">
      <c r="A2" s="37"/>
      <c r="B2" s="37"/>
      <c r="C2" s="37"/>
      <c r="D2" s="37"/>
    </row>
    <row r="3" spans="1:4" s="3" customFormat="1" ht="25.5" customHeight="1">
      <c r="A3" s="146"/>
      <c r="B3" s="176" t="s">
        <v>200</v>
      </c>
      <c r="C3" s="176" t="s">
        <v>201</v>
      </c>
      <c r="D3" s="180" t="s">
        <v>32</v>
      </c>
    </row>
    <row r="4" spans="1:4" s="3" customFormat="1" ht="55.5" customHeight="1">
      <c r="A4" s="147"/>
      <c r="B4" s="177"/>
      <c r="C4" s="177"/>
      <c r="D4" s="181"/>
    </row>
    <row r="5" spans="1:6" s="4" customFormat="1" ht="34.5" customHeight="1">
      <c r="A5" s="18" t="s">
        <v>193</v>
      </c>
      <c r="B5" s="19">
        <f>SUM(B6:B14)</f>
        <v>2034</v>
      </c>
      <c r="C5" s="19">
        <f>SUM(C6:C14)</f>
        <v>12986</v>
      </c>
      <c r="D5" s="44">
        <f>C5/B5</f>
        <v>6.384464110127827</v>
      </c>
      <c r="F5" s="20"/>
    </row>
    <row r="6" spans="1:10" ht="44.25" customHeight="1">
      <c r="A6" s="42" t="s">
        <v>195</v>
      </c>
      <c r="B6" s="53">
        <v>146</v>
      </c>
      <c r="C6" s="53">
        <v>1648</v>
      </c>
      <c r="D6" s="44">
        <f aca="true" t="shared" si="0" ref="D6:D14">C6/B6</f>
        <v>11.287671232876713</v>
      </c>
      <c r="F6" s="20"/>
      <c r="G6" s="21"/>
      <c r="J6" s="21"/>
    </row>
    <row r="7" spans="1:10" ht="21.75" customHeight="1">
      <c r="A7" s="42" t="s">
        <v>163</v>
      </c>
      <c r="B7" s="53">
        <v>296</v>
      </c>
      <c r="C7" s="53">
        <v>851</v>
      </c>
      <c r="D7" s="44">
        <f t="shared" si="0"/>
        <v>2.875</v>
      </c>
      <c r="F7" s="20"/>
      <c r="G7" s="21"/>
      <c r="J7" s="21"/>
    </row>
    <row r="8" spans="1:10" s="13" customFormat="1" ht="21.75" customHeight="1">
      <c r="A8" s="42" t="s">
        <v>162</v>
      </c>
      <c r="B8" s="52">
        <v>220</v>
      </c>
      <c r="C8" s="52">
        <v>1099</v>
      </c>
      <c r="D8" s="44">
        <f t="shared" si="0"/>
        <v>4.995454545454545</v>
      </c>
      <c r="E8" s="5"/>
      <c r="F8" s="20"/>
      <c r="G8" s="21"/>
      <c r="H8" s="5"/>
      <c r="J8" s="21"/>
    </row>
    <row r="9" spans="1:10" ht="21.75" customHeight="1">
      <c r="A9" s="42" t="s">
        <v>161</v>
      </c>
      <c r="B9" s="52">
        <v>85</v>
      </c>
      <c r="C9" s="52">
        <v>802</v>
      </c>
      <c r="D9" s="44">
        <f t="shared" si="0"/>
        <v>9.435294117647059</v>
      </c>
      <c r="F9" s="20"/>
      <c r="G9" s="21"/>
      <c r="J9" s="21"/>
    </row>
    <row r="10" spans="1:10" ht="28.5" customHeight="1">
      <c r="A10" s="42" t="s">
        <v>165</v>
      </c>
      <c r="B10" s="52">
        <v>208</v>
      </c>
      <c r="C10" s="52">
        <v>2068</v>
      </c>
      <c r="D10" s="44">
        <f t="shared" si="0"/>
        <v>9.942307692307692</v>
      </c>
      <c r="F10" s="20"/>
      <c r="G10" s="21"/>
      <c r="J10" s="21"/>
    </row>
    <row r="11" spans="1:10" ht="59.25" customHeight="1">
      <c r="A11" s="42" t="s">
        <v>190</v>
      </c>
      <c r="B11" s="52">
        <v>90</v>
      </c>
      <c r="C11" s="52">
        <v>795</v>
      </c>
      <c r="D11" s="44">
        <f t="shared" si="0"/>
        <v>8.833333333333334</v>
      </c>
      <c r="F11" s="20"/>
      <c r="G11" s="21"/>
      <c r="J11" s="21"/>
    </row>
    <row r="12" spans="1:17" ht="27.75" customHeight="1">
      <c r="A12" s="42" t="s">
        <v>166</v>
      </c>
      <c r="B12" s="52">
        <v>428</v>
      </c>
      <c r="C12" s="52">
        <v>994</v>
      </c>
      <c r="D12" s="44">
        <f t="shared" si="0"/>
        <v>2.322429906542056</v>
      </c>
      <c r="F12" s="20"/>
      <c r="G12" s="21"/>
      <c r="J12" s="21"/>
      <c r="Q12" s="7"/>
    </row>
    <row r="13" spans="1:17" ht="75" customHeight="1">
      <c r="A13" s="42" t="s">
        <v>167</v>
      </c>
      <c r="B13" s="52">
        <v>297</v>
      </c>
      <c r="C13" s="52">
        <v>1815</v>
      </c>
      <c r="D13" s="44">
        <f t="shared" si="0"/>
        <v>6.111111111111111</v>
      </c>
      <c r="F13" s="20"/>
      <c r="G13" s="21"/>
      <c r="J13" s="21"/>
      <c r="Q13" s="7"/>
    </row>
    <row r="14" spans="1:17" ht="32.25" customHeight="1" thickBot="1">
      <c r="A14" s="43" t="s">
        <v>196</v>
      </c>
      <c r="B14" s="52">
        <v>264</v>
      </c>
      <c r="C14" s="52">
        <v>2914</v>
      </c>
      <c r="D14" s="45">
        <f t="shared" si="0"/>
        <v>11.037878787878787</v>
      </c>
      <c r="F14" s="20"/>
      <c r="G14" s="21"/>
      <c r="J14" s="21"/>
      <c r="Q14" s="7"/>
    </row>
    <row r="15" spans="1:17" ht="12.75">
      <c r="A15" s="6"/>
      <c r="B15" s="6"/>
      <c r="C15" s="6"/>
      <c r="Q15" s="7"/>
    </row>
    <row r="16" ht="12.75">
      <c r="Q16" s="7"/>
    </row>
    <row r="17" ht="12.75">
      <c r="Q17" s="7"/>
    </row>
    <row r="18" ht="12.75">
      <c r="Q18" s="7"/>
    </row>
    <row r="19" ht="12.75">
      <c r="Q19" s="7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T21"/>
  <sheetViews>
    <sheetView view="pageBreakPreview" zoomScale="55" zoomScaleNormal="75" zoomScaleSheetLayoutView="55" zoomScalePageLayoutView="0" workbookViewId="0" topLeftCell="A1">
      <selection activeCell="C11" sqref="C11:C14"/>
    </sheetView>
  </sheetViews>
  <sheetFormatPr defaultColWidth="8.8515625" defaultRowHeight="15"/>
  <cols>
    <col min="1" max="1" width="52.8515625" style="5" customWidth="1"/>
    <col min="2" max="2" width="12.8515625" style="5" customWidth="1"/>
    <col min="3" max="3" width="12.57421875" style="5" customWidth="1"/>
    <col min="4" max="4" width="14.00390625" style="5" customWidth="1"/>
    <col min="5" max="5" width="10.7109375" style="5" customWidth="1"/>
    <col min="6" max="6" width="11.8515625" style="5" customWidth="1"/>
    <col min="7" max="7" width="14.57421875" style="5" customWidth="1"/>
    <col min="8" max="8" width="8.8515625" style="5" customWidth="1"/>
    <col min="9" max="9" width="10.8515625" style="5" bestFit="1" customWidth="1"/>
    <col min="10" max="16384" width="8.8515625" style="5" customWidth="1"/>
  </cols>
  <sheetData>
    <row r="1" spans="1:7" s="1" customFormat="1" ht="45.75" customHeight="1">
      <c r="A1" s="144" t="s">
        <v>56</v>
      </c>
      <c r="B1" s="144"/>
      <c r="C1" s="144"/>
      <c r="D1" s="144"/>
      <c r="E1" s="144"/>
      <c r="F1" s="144"/>
      <c r="G1" s="144"/>
    </row>
    <row r="2" spans="1:7" s="1" customFormat="1" ht="19.5" customHeight="1">
      <c r="A2" s="145" t="s">
        <v>194</v>
      </c>
      <c r="B2" s="145"/>
      <c r="C2" s="145"/>
      <c r="D2" s="145"/>
      <c r="E2" s="145"/>
      <c r="F2" s="145"/>
      <c r="G2" s="145"/>
    </row>
    <row r="3" spans="1:6" s="3" customFormat="1" ht="20.25" customHeight="1" thickBot="1">
      <c r="A3" s="2"/>
      <c r="B3" s="2"/>
      <c r="C3" s="2"/>
      <c r="D3" s="2"/>
      <c r="E3" s="2"/>
      <c r="F3" s="2"/>
    </row>
    <row r="4" spans="1:7" s="3" customFormat="1" ht="25.5" customHeight="1">
      <c r="A4" s="146"/>
      <c r="B4" s="148" t="s">
        <v>127</v>
      </c>
      <c r="C4" s="148"/>
      <c r="D4" s="148"/>
      <c r="E4" s="148" t="s">
        <v>128</v>
      </c>
      <c r="F4" s="148"/>
      <c r="G4" s="149"/>
    </row>
    <row r="5" spans="1:7" s="3" customFormat="1" ht="60.75" customHeight="1">
      <c r="A5" s="147"/>
      <c r="B5" s="32" t="s">
        <v>191</v>
      </c>
      <c r="C5" s="32" t="s">
        <v>57</v>
      </c>
      <c r="D5" s="30" t="s">
        <v>192</v>
      </c>
      <c r="E5" s="17" t="s">
        <v>191</v>
      </c>
      <c r="F5" s="17" t="s">
        <v>57</v>
      </c>
      <c r="G5" s="40" t="s">
        <v>192</v>
      </c>
    </row>
    <row r="6" spans="1:9" s="4" customFormat="1" ht="31.5" customHeight="1">
      <c r="A6" s="18" t="s">
        <v>193</v>
      </c>
      <c r="B6" s="19">
        <f>SUM(B7:B15)</f>
        <v>18839</v>
      </c>
      <c r="C6" s="19">
        <f>SUM(C7:C15)</f>
        <v>20606</v>
      </c>
      <c r="D6" s="29">
        <f>ROUND(C6/B6*100,1)</f>
        <v>109.4</v>
      </c>
      <c r="E6" s="19">
        <f>SUM(E7:E15)</f>
        <v>1958</v>
      </c>
      <c r="F6" s="19">
        <f>SUM(F7:F15)</f>
        <v>2034</v>
      </c>
      <c r="G6" s="41">
        <f>ROUND(F6/E6*100,1)</f>
        <v>103.9</v>
      </c>
      <c r="I6" s="20"/>
    </row>
    <row r="7" spans="1:13" ht="48" customHeight="1">
      <c r="A7" s="42" t="s">
        <v>195</v>
      </c>
      <c r="B7" s="53">
        <v>992</v>
      </c>
      <c r="C7" s="53">
        <v>1270</v>
      </c>
      <c r="D7" s="58">
        <f aca="true" t="shared" si="0" ref="D7:D15">ROUND(C7/B7*100,1)</f>
        <v>128</v>
      </c>
      <c r="E7" s="53">
        <v>124</v>
      </c>
      <c r="F7" s="53">
        <v>146</v>
      </c>
      <c r="G7" s="79">
        <f aca="true" t="shared" si="1" ref="G7:G15">ROUND(F7/E7*100,1)</f>
        <v>117.7</v>
      </c>
      <c r="I7" s="20"/>
      <c r="J7" s="21"/>
      <c r="M7" s="21"/>
    </row>
    <row r="8" spans="1:13" ht="27" customHeight="1">
      <c r="A8" s="42" t="s">
        <v>163</v>
      </c>
      <c r="B8" s="53">
        <v>1672</v>
      </c>
      <c r="C8" s="53">
        <v>1961</v>
      </c>
      <c r="D8" s="58">
        <f t="shared" si="0"/>
        <v>117.3</v>
      </c>
      <c r="E8" s="53">
        <v>299</v>
      </c>
      <c r="F8" s="53">
        <v>296</v>
      </c>
      <c r="G8" s="79">
        <f t="shared" si="1"/>
        <v>99</v>
      </c>
      <c r="I8" s="20"/>
      <c r="J8" s="21"/>
      <c r="M8" s="21"/>
    </row>
    <row r="9" spans="1:13" s="13" customFormat="1" ht="25.5" customHeight="1">
      <c r="A9" s="42" t="s">
        <v>162</v>
      </c>
      <c r="B9" s="52">
        <v>1438</v>
      </c>
      <c r="C9" s="52">
        <v>1751</v>
      </c>
      <c r="D9" s="58">
        <f t="shared" si="0"/>
        <v>121.8</v>
      </c>
      <c r="E9" s="52">
        <v>193</v>
      </c>
      <c r="F9" s="52">
        <v>220</v>
      </c>
      <c r="G9" s="79">
        <f t="shared" si="1"/>
        <v>114</v>
      </c>
      <c r="H9" s="5"/>
      <c r="I9" s="20"/>
      <c r="J9" s="21"/>
      <c r="K9" s="5"/>
      <c r="M9" s="21"/>
    </row>
    <row r="10" spans="1:13" ht="28.5" customHeight="1">
      <c r="A10" s="42" t="s">
        <v>161</v>
      </c>
      <c r="B10" s="52">
        <v>664</v>
      </c>
      <c r="C10" s="52">
        <v>727</v>
      </c>
      <c r="D10" s="58">
        <f t="shared" si="0"/>
        <v>109.5</v>
      </c>
      <c r="E10" s="52">
        <v>45</v>
      </c>
      <c r="F10" s="52">
        <v>85</v>
      </c>
      <c r="G10" s="79">
        <f t="shared" si="1"/>
        <v>188.9</v>
      </c>
      <c r="I10" s="20"/>
      <c r="J10" s="21"/>
      <c r="M10" s="21"/>
    </row>
    <row r="11" spans="1:13" ht="28.5" customHeight="1">
      <c r="A11" s="42" t="s">
        <v>165</v>
      </c>
      <c r="B11" s="52">
        <v>2617</v>
      </c>
      <c r="C11" s="52">
        <v>2379</v>
      </c>
      <c r="D11" s="58">
        <f t="shared" si="0"/>
        <v>90.9</v>
      </c>
      <c r="E11" s="52">
        <v>236</v>
      </c>
      <c r="F11" s="52">
        <v>208</v>
      </c>
      <c r="G11" s="79">
        <f t="shared" si="1"/>
        <v>88.1</v>
      </c>
      <c r="I11" s="20"/>
      <c r="J11" s="21"/>
      <c r="M11" s="21"/>
    </row>
    <row r="12" spans="1:13" ht="59.25" customHeight="1">
      <c r="A12" s="42" t="s">
        <v>190</v>
      </c>
      <c r="B12" s="52">
        <v>1166</v>
      </c>
      <c r="C12" s="52">
        <v>1174</v>
      </c>
      <c r="D12" s="58">
        <f t="shared" si="0"/>
        <v>100.7</v>
      </c>
      <c r="E12" s="52">
        <v>24</v>
      </c>
      <c r="F12" s="52">
        <v>90</v>
      </c>
      <c r="G12" s="79">
        <f t="shared" si="1"/>
        <v>375</v>
      </c>
      <c r="I12" s="20"/>
      <c r="J12" s="21"/>
      <c r="M12" s="21"/>
    </row>
    <row r="13" spans="1:20" ht="31.5" customHeight="1">
      <c r="A13" s="42" t="s">
        <v>166</v>
      </c>
      <c r="B13" s="52">
        <v>2214</v>
      </c>
      <c r="C13" s="52">
        <v>2668</v>
      </c>
      <c r="D13" s="58">
        <f t="shared" si="0"/>
        <v>120.5</v>
      </c>
      <c r="E13" s="52">
        <v>373</v>
      </c>
      <c r="F13" s="52">
        <v>428</v>
      </c>
      <c r="G13" s="79">
        <f t="shared" si="1"/>
        <v>114.7</v>
      </c>
      <c r="I13" s="20"/>
      <c r="J13" s="21"/>
      <c r="M13" s="21"/>
      <c r="T13" s="7"/>
    </row>
    <row r="14" spans="1:20" ht="75" customHeight="1">
      <c r="A14" s="42" t="s">
        <v>167</v>
      </c>
      <c r="B14" s="52">
        <v>4641</v>
      </c>
      <c r="C14" s="52">
        <v>4794</v>
      </c>
      <c r="D14" s="58">
        <f t="shared" si="0"/>
        <v>103.3</v>
      </c>
      <c r="E14" s="52">
        <v>359</v>
      </c>
      <c r="F14" s="52">
        <v>297</v>
      </c>
      <c r="G14" s="79">
        <f t="shared" si="1"/>
        <v>82.7</v>
      </c>
      <c r="I14" s="20"/>
      <c r="J14" s="21"/>
      <c r="M14" s="21"/>
      <c r="T14" s="7"/>
    </row>
    <row r="15" spans="1:20" ht="30.75" customHeight="1" thickBot="1">
      <c r="A15" s="43" t="s">
        <v>196</v>
      </c>
      <c r="B15" s="52">
        <v>3435</v>
      </c>
      <c r="C15" s="52">
        <v>3882</v>
      </c>
      <c r="D15" s="58">
        <f t="shared" si="0"/>
        <v>113</v>
      </c>
      <c r="E15" s="52">
        <v>305</v>
      </c>
      <c r="F15" s="52">
        <v>264</v>
      </c>
      <c r="G15" s="79">
        <f t="shared" si="1"/>
        <v>86.6</v>
      </c>
      <c r="I15" s="20"/>
      <c r="J15" s="21"/>
      <c r="M15" s="21"/>
      <c r="T15" s="7"/>
    </row>
    <row r="16" spans="1:20" ht="12.75">
      <c r="A16" s="6"/>
      <c r="B16" s="6"/>
      <c r="C16" s="6"/>
      <c r="D16" s="6"/>
      <c r="E16" s="6"/>
      <c r="F16" s="6"/>
      <c r="T16" s="7"/>
    </row>
    <row r="17" spans="1:20" ht="12.75">
      <c r="A17" s="6"/>
      <c r="B17" s="6"/>
      <c r="C17" s="6"/>
      <c r="D17" s="6"/>
      <c r="E17" s="6"/>
      <c r="F17" s="6"/>
      <c r="T17" s="7"/>
    </row>
    <row r="18" ht="12.75">
      <c r="T18" s="7"/>
    </row>
    <row r="19" ht="12.75">
      <c r="T19" s="7"/>
    </row>
    <row r="20" ht="12.75">
      <c r="T20" s="7"/>
    </row>
    <row r="21" ht="12.75">
      <c r="T21" s="7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I57"/>
  <sheetViews>
    <sheetView view="pageBreakPreview" zoomScale="55" zoomScaleSheetLayoutView="55" zoomScalePageLayoutView="0" workbookViewId="0" topLeftCell="A1">
      <selection activeCell="D13" sqref="D13"/>
    </sheetView>
  </sheetViews>
  <sheetFormatPr defaultColWidth="9.140625" defaultRowHeight="15"/>
  <cols>
    <col min="1" max="1" width="4.00390625" style="73" customWidth="1"/>
    <col min="2" max="2" width="29.140625" style="60" customWidth="1"/>
    <col min="3" max="3" width="10.00390625" style="73" customWidth="1"/>
    <col min="4" max="4" width="14.00390625" style="73" customWidth="1"/>
    <col min="5" max="5" width="13.7109375" style="73" customWidth="1"/>
    <col min="6" max="6" width="12.421875" style="73" customWidth="1"/>
    <col min="7" max="7" width="14.7109375" style="73" customWidth="1"/>
    <col min="8" max="16384" width="9.140625" style="73" customWidth="1"/>
  </cols>
  <sheetData>
    <row r="1" spans="2:7" ht="49.5" customHeight="1">
      <c r="B1" s="156" t="s">
        <v>243</v>
      </c>
      <c r="C1" s="156"/>
      <c r="D1" s="156"/>
      <c r="E1" s="156"/>
      <c r="F1" s="156"/>
      <c r="G1" s="156"/>
    </row>
    <row r="2" spans="2:7" ht="20.25">
      <c r="B2" s="62"/>
      <c r="C2" s="156" t="s">
        <v>203</v>
      </c>
      <c r="D2" s="156"/>
      <c r="E2" s="156"/>
      <c r="F2" s="59"/>
      <c r="G2" s="59"/>
    </row>
    <row r="3" spans="2:7" ht="6.75" customHeight="1">
      <c r="B3" s="61"/>
      <c r="C3" s="74"/>
      <c r="D3" s="74"/>
      <c r="E3" s="74"/>
      <c r="F3" s="74"/>
      <c r="G3" s="74"/>
    </row>
    <row r="4" spans="1:7" ht="24" customHeight="1">
      <c r="A4" s="150" t="s">
        <v>3</v>
      </c>
      <c r="B4" s="157" t="s">
        <v>204</v>
      </c>
      <c r="C4" s="154" t="s">
        <v>129</v>
      </c>
      <c r="D4" s="155"/>
      <c r="E4" s="153" t="s">
        <v>2</v>
      </c>
      <c r="F4" s="158" t="s">
        <v>132</v>
      </c>
      <c r="G4" s="158"/>
    </row>
    <row r="5" spans="1:7" ht="12.75" customHeight="1">
      <c r="A5" s="151"/>
      <c r="B5" s="157"/>
      <c r="C5" s="153" t="s">
        <v>0</v>
      </c>
      <c r="D5" s="153" t="s">
        <v>1</v>
      </c>
      <c r="E5" s="153"/>
      <c r="F5" s="153" t="s">
        <v>0</v>
      </c>
      <c r="G5" s="153" t="s">
        <v>1</v>
      </c>
    </row>
    <row r="6" spans="1:7" ht="38.25" customHeight="1">
      <c r="A6" s="152"/>
      <c r="B6" s="157"/>
      <c r="C6" s="153"/>
      <c r="D6" s="153"/>
      <c r="E6" s="153"/>
      <c r="F6" s="153"/>
      <c r="G6" s="153"/>
    </row>
    <row r="7" spans="1:7" ht="12.75">
      <c r="A7" s="91" t="s">
        <v>160</v>
      </c>
      <c r="B7" s="65" t="s">
        <v>88</v>
      </c>
      <c r="C7" s="64">
        <v>1</v>
      </c>
      <c r="D7" s="64">
        <v>3</v>
      </c>
      <c r="E7" s="64">
        <v>4</v>
      </c>
      <c r="F7" s="64">
        <v>5</v>
      </c>
      <c r="G7" s="64">
        <v>6</v>
      </c>
    </row>
    <row r="8" spans="1:9" s="72" customFormat="1" ht="15.75">
      <c r="A8" s="104">
        <v>1</v>
      </c>
      <c r="B8" s="96" t="s">
        <v>146</v>
      </c>
      <c r="C8" s="63">
        <v>2062</v>
      </c>
      <c r="D8" s="63">
        <v>3486</v>
      </c>
      <c r="E8" s="95">
        <f>C8-D8</f>
        <v>-1424</v>
      </c>
      <c r="F8" s="63">
        <v>81</v>
      </c>
      <c r="G8" s="63">
        <v>1434</v>
      </c>
      <c r="H8" s="92"/>
      <c r="I8" s="93"/>
    </row>
    <row r="9" spans="1:9" s="72" customFormat="1" ht="63">
      <c r="A9" s="104">
        <v>2</v>
      </c>
      <c r="B9" s="96" t="s">
        <v>205</v>
      </c>
      <c r="C9" s="63">
        <v>1590</v>
      </c>
      <c r="D9" s="63">
        <v>1565</v>
      </c>
      <c r="E9" s="95">
        <f aca="true" t="shared" si="0" ref="E9:E57">C9-D9</f>
        <v>25</v>
      </c>
      <c r="F9" s="63">
        <v>18</v>
      </c>
      <c r="G9" s="63">
        <v>136</v>
      </c>
      <c r="H9" s="92"/>
      <c r="I9" s="93"/>
    </row>
    <row r="10" spans="1:9" s="72" customFormat="1" ht="30.75" customHeight="1">
      <c r="A10" s="104">
        <v>3</v>
      </c>
      <c r="B10" s="96" t="s">
        <v>4</v>
      </c>
      <c r="C10" s="63">
        <v>1338</v>
      </c>
      <c r="D10" s="63">
        <v>1299</v>
      </c>
      <c r="E10" s="95">
        <f t="shared" si="0"/>
        <v>39</v>
      </c>
      <c r="F10" s="63">
        <v>95</v>
      </c>
      <c r="G10" s="63">
        <v>371</v>
      </c>
      <c r="H10" s="92"/>
      <c r="I10" s="93"/>
    </row>
    <row r="11" spans="1:9" s="72" customFormat="1" ht="15.75">
      <c r="A11" s="104">
        <v>4</v>
      </c>
      <c r="B11" s="96" t="s">
        <v>36</v>
      </c>
      <c r="C11" s="63">
        <v>502</v>
      </c>
      <c r="D11" s="63">
        <v>640</v>
      </c>
      <c r="E11" s="95">
        <f t="shared" si="0"/>
        <v>-138</v>
      </c>
      <c r="F11" s="63">
        <v>15</v>
      </c>
      <c r="G11" s="63">
        <v>77</v>
      </c>
      <c r="H11" s="92"/>
      <c r="I11" s="93"/>
    </row>
    <row r="12" spans="1:9" s="72" customFormat="1" ht="63" customHeight="1">
      <c r="A12" s="104">
        <v>5</v>
      </c>
      <c r="B12" s="96" t="s">
        <v>206</v>
      </c>
      <c r="C12" s="63">
        <v>491</v>
      </c>
      <c r="D12" s="63">
        <v>1191</v>
      </c>
      <c r="E12" s="95">
        <f t="shared" si="0"/>
        <v>-700</v>
      </c>
      <c r="F12" s="63">
        <v>32</v>
      </c>
      <c r="G12" s="63">
        <v>509</v>
      </c>
      <c r="H12" s="92"/>
      <c r="I12" s="93"/>
    </row>
    <row r="13" spans="1:9" s="72" customFormat="1" ht="31.5">
      <c r="A13" s="104">
        <v>6</v>
      </c>
      <c r="B13" s="96" t="s">
        <v>13</v>
      </c>
      <c r="C13" s="63">
        <v>475</v>
      </c>
      <c r="D13" s="63">
        <v>207</v>
      </c>
      <c r="E13" s="95">
        <f t="shared" si="0"/>
        <v>268</v>
      </c>
      <c r="F13" s="63">
        <v>64</v>
      </c>
      <c r="G13" s="63">
        <v>88</v>
      </c>
      <c r="H13" s="92"/>
      <c r="I13" s="93"/>
    </row>
    <row r="14" spans="1:9" s="72" customFormat="1" ht="31.5">
      <c r="A14" s="104">
        <v>7</v>
      </c>
      <c r="B14" s="96" t="s">
        <v>33</v>
      </c>
      <c r="C14" s="63">
        <v>415</v>
      </c>
      <c r="D14" s="63">
        <v>952</v>
      </c>
      <c r="E14" s="95">
        <f t="shared" si="0"/>
        <v>-537</v>
      </c>
      <c r="F14" s="63">
        <v>36</v>
      </c>
      <c r="G14" s="63">
        <v>468</v>
      </c>
      <c r="H14" s="92"/>
      <c r="I14" s="93"/>
    </row>
    <row r="15" spans="1:9" s="72" customFormat="1" ht="15.75">
      <c r="A15" s="104">
        <v>8</v>
      </c>
      <c r="B15" s="96" t="s">
        <v>8</v>
      </c>
      <c r="C15" s="63">
        <v>403</v>
      </c>
      <c r="D15" s="63">
        <v>474</v>
      </c>
      <c r="E15" s="95">
        <f t="shared" si="0"/>
        <v>-71</v>
      </c>
      <c r="F15" s="63">
        <v>40</v>
      </c>
      <c r="G15" s="63">
        <v>229</v>
      </c>
      <c r="H15" s="92"/>
      <c r="I15" s="93"/>
    </row>
    <row r="16" spans="1:9" s="72" customFormat="1" ht="15.75">
      <c r="A16" s="104">
        <v>9</v>
      </c>
      <c r="B16" s="96" t="s">
        <v>7</v>
      </c>
      <c r="C16" s="63">
        <v>366</v>
      </c>
      <c r="D16" s="63">
        <v>656</v>
      </c>
      <c r="E16" s="95">
        <f t="shared" si="0"/>
        <v>-290</v>
      </c>
      <c r="F16" s="63">
        <v>35</v>
      </c>
      <c r="G16" s="63">
        <v>264</v>
      </c>
      <c r="H16" s="92"/>
      <c r="I16" s="93"/>
    </row>
    <row r="17" spans="1:9" s="72" customFormat="1" ht="15.75">
      <c r="A17" s="104">
        <v>10</v>
      </c>
      <c r="B17" s="96" t="s">
        <v>12</v>
      </c>
      <c r="C17" s="63">
        <v>339</v>
      </c>
      <c r="D17" s="63">
        <v>437</v>
      </c>
      <c r="E17" s="95">
        <f t="shared" si="0"/>
        <v>-98</v>
      </c>
      <c r="F17" s="63">
        <v>19</v>
      </c>
      <c r="G17" s="63">
        <v>217</v>
      </c>
      <c r="H17" s="92"/>
      <c r="I17" s="93"/>
    </row>
    <row r="18" spans="1:9" s="72" customFormat="1" ht="15.75">
      <c r="A18" s="104">
        <v>11</v>
      </c>
      <c r="B18" s="96" t="s">
        <v>10</v>
      </c>
      <c r="C18" s="63">
        <v>304</v>
      </c>
      <c r="D18" s="63">
        <v>256</v>
      </c>
      <c r="E18" s="95">
        <f t="shared" si="0"/>
        <v>48</v>
      </c>
      <c r="F18" s="63">
        <v>40</v>
      </c>
      <c r="G18" s="63">
        <v>88</v>
      </c>
      <c r="H18" s="92"/>
      <c r="I18" s="93"/>
    </row>
    <row r="19" spans="1:9" s="72" customFormat="1" ht="15.75">
      <c r="A19" s="104">
        <v>12</v>
      </c>
      <c r="B19" s="96" t="s">
        <v>6</v>
      </c>
      <c r="C19" s="63">
        <v>302</v>
      </c>
      <c r="D19" s="63">
        <v>634</v>
      </c>
      <c r="E19" s="95">
        <f t="shared" si="0"/>
        <v>-332</v>
      </c>
      <c r="F19" s="63">
        <v>20</v>
      </c>
      <c r="G19" s="63">
        <v>294</v>
      </c>
      <c r="H19" s="92"/>
      <c r="I19" s="93"/>
    </row>
    <row r="20" spans="1:9" s="72" customFormat="1" ht="31.5">
      <c r="A20" s="104">
        <v>13</v>
      </c>
      <c r="B20" s="96" t="s">
        <v>9</v>
      </c>
      <c r="C20" s="63">
        <v>286</v>
      </c>
      <c r="D20" s="63">
        <v>565</v>
      </c>
      <c r="E20" s="95">
        <f t="shared" si="0"/>
        <v>-279</v>
      </c>
      <c r="F20" s="63">
        <v>17</v>
      </c>
      <c r="G20" s="63">
        <v>288</v>
      </c>
      <c r="H20" s="92"/>
      <c r="I20" s="93"/>
    </row>
    <row r="21" spans="1:9" s="72" customFormat="1" ht="15.75">
      <c r="A21" s="104">
        <v>14</v>
      </c>
      <c r="B21" s="96" t="s">
        <v>14</v>
      </c>
      <c r="C21" s="63">
        <v>285</v>
      </c>
      <c r="D21" s="63">
        <v>202</v>
      </c>
      <c r="E21" s="95">
        <f t="shared" si="0"/>
        <v>83</v>
      </c>
      <c r="F21" s="63">
        <v>68</v>
      </c>
      <c r="G21" s="63">
        <v>96</v>
      </c>
      <c r="H21" s="92"/>
      <c r="I21" s="93"/>
    </row>
    <row r="22" spans="1:9" s="72" customFormat="1" ht="15.75">
      <c r="A22" s="104">
        <v>15</v>
      </c>
      <c r="B22" s="96" t="s">
        <v>46</v>
      </c>
      <c r="C22" s="63">
        <v>252</v>
      </c>
      <c r="D22" s="63">
        <v>174</v>
      </c>
      <c r="E22" s="95">
        <f t="shared" si="0"/>
        <v>78</v>
      </c>
      <c r="F22" s="63">
        <v>12</v>
      </c>
      <c r="G22" s="63">
        <v>42</v>
      </c>
      <c r="H22" s="92"/>
      <c r="I22" s="93"/>
    </row>
    <row r="23" spans="1:9" s="72" customFormat="1" ht="15.75">
      <c r="A23" s="104">
        <v>16</v>
      </c>
      <c r="B23" s="96" t="s">
        <v>27</v>
      </c>
      <c r="C23" s="63">
        <v>237</v>
      </c>
      <c r="D23" s="63">
        <v>105</v>
      </c>
      <c r="E23" s="95">
        <f t="shared" si="0"/>
        <v>132</v>
      </c>
      <c r="F23" s="63">
        <v>22</v>
      </c>
      <c r="G23" s="63">
        <v>45</v>
      </c>
      <c r="H23" s="92"/>
      <c r="I23" s="93"/>
    </row>
    <row r="24" spans="1:9" s="72" customFormat="1" ht="15.75">
      <c r="A24" s="104">
        <v>17</v>
      </c>
      <c r="B24" s="96" t="s">
        <v>11</v>
      </c>
      <c r="C24" s="63">
        <v>218</v>
      </c>
      <c r="D24" s="63">
        <v>199</v>
      </c>
      <c r="E24" s="95">
        <f t="shared" si="0"/>
        <v>19</v>
      </c>
      <c r="F24" s="63">
        <v>41</v>
      </c>
      <c r="G24" s="63">
        <v>71</v>
      </c>
      <c r="H24" s="92"/>
      <c r="I24" s="93"/>
    </row>
    <row r="25" spans="1:9" s="72" customFormat="1" ht="15.75">
      <c r="A25" s="104">
        <v>18</v>
      </c>
      <c r="B25" s="96" t="s">
        <v>66</v>
      </c>
      <c r="C25" s="63">
        <v>198</v>
      </c>
      <c r="D25" s="63">
        <v>319</v>
      </c>
      <c r="E25" s="95">
        <f t="shared" si="0"/>
        <v>-121</v>
      </c>
      <c r="F25" s="63">
        <v>36</v>
      </c>
      <c r="G25" s="63">
        <v>58</v>
      </c>
      <c r="H25" s="92"/>
      <c r="I25" s="93"/>
    </row>
    <row r="26" spans="1:9" s="72" customFormat="1" ht="61.5" customHeight="1">
      <c r="A26" s="104">
        <v>19</v>
      </c>
      <c r="B26" s="96" t="s">
        <v>207</v>
      </c>
      <c r="C26" s="63">
        <v>190</v>
      </c>
      <c r="D26" s="63">
        <v>206</v>
      </c>
      <c r="E26" s="95">
        <f t="shared" si="0"/>
        <v>-16</v>
      </c>
      <c r="F26" s="63">
        <v>18</v>
      </c>
      <c r="G26" s="63">
        <v>97</v>
      </c>
      <c r="H26" s="92"/>
      <c r="I26" s="93"/>
    </row>
    <row r="27" spans="1:9" s="72" customFormat="1" ht="28.5" customHeight="1">
      <c r="A27" s="104">
        <v>20</v>
      </c>
      <c r="B27" s="96" t="s">
        <v>35</v>
      </c>
      <c r="C27" s="63">
        <v>177</v>
      </c>
      <c r="D27" s="63">
        <v>447</v>
      </c>
      <c r="E27" s="95">
        <f t="shared" si="0"/>
        <v>-270</v>
      </c>
      <c r="F27" s="63">
        <v>20</v>
      </c>
      <c r="G27" s="63">
        <v>233</v>
      </c>
      <c r="H27" s="92"/>
      <c r="I27" s="93"/>
    </row>
    <row r="28" spans="1:9" s="72" customFormat="1" ht="15.75">
      <c r="A28" s="104">
        <v>21</v>
      </c>
      <c r="B28" s="96" t="s">
        <v>135</v>
      </c>
      <c r="C28" s="63">
        <v>175</v>
      </c>
      <c r="D28" s="63">
        <v>145</v>
      </c>
      <c r="E28" s="95">
        <f t="shared" si="0"/>
        <v>30</v>
      </c>
      <c r="F28" s="63">
        <v>28</v>
      </c>
      <c r="G28" s="63">
        <v>43</v>
      </c>
      <c r="H28" s="92"/>
      <c r="I28" s="93"/>
    </row>
    <row r="29" spans="1:9" s="72" customFormat="1" ht="15.75">
      <c r="A29" s="104">
        <v>22</v>
      </c>
      <c r="B29" s="96" t="s">
        <v>136</v>
      </c>
      <c r="C29" s="63">
        <v>172</v>
      </c>
      <c r="D29" s="63">
        <v>268</v>
      </c>
      <c r="E29" s="95">
        <f t="shared" si="0"/>
        <v>-96</v>
      </c>
      <c r="F29" s="63">
        <v>11</v>
      </c>
      <c r="G29" s="63">
        <v>125</v>
      </c>
      <c r="H29" s="92"/>
      <c r="I29" s="93"/>
    </row>
    <row r="30" spans="1:9" s="72" customFormat="1" ht="16.5" customHeight="1">
      <c r="A30" s="104">
        <v>23</v>
      </c>
      <c r="B30" s="96" t="s">
        <v>72</v>
      </c>
      <c r="C30" s="63">
        <v>168</v>
      </c>
      <c r="D30" s="63">
        <v>137</v>
      </c>
      <c r="E30" s="95">
        <f t="shared" si="0"/>
        <v>31</v>
      </c>
      <c r="F30" s="63">
        <v>8</v>
      </c>
      <c r="G30" s="63">
        <v>50</v>
      </c>
      <c r="H30" s="92"/>
      <c r="I30" s="93"/>
    </row>
    <row r="31" spans="1:9" s="72" customFormat="1" ht="47.25" customHeight="1">
      <c r="A31" s="104">
        <v>24</v>
      </c>
      <c r="B31" s="96" t="s">
        <v>16</v>
      </c>
      <c r="C31" s="63">
        <v>150</v>
      </c>
      <c r="D31" s="63">
        <v>57</v>
      </c>
      <c r="E31" s="95">
        <f t="shared" si="0"/>
        <v>93</v>
      </c>
      <c r="F31" s="63">
        <v>33</v>
      </c>
      <c r="G31" s="63">
        <v>19</v>
      </c>
      <c r="H31" s="92"/>
      <c r="I31" s="93"/>
    </row>
    <row r="32" spans="1:9" s="72" customFormat="1" ht="48" customHeight="1">
      <c r="A32" s="104">
        <v>25</v>
      </c>
      <c r="B32" s="96" t="s">
        <v>38</v>
      </c>
      <c r="C32" s="63">
        <v>146</v>
      </c>
      <c r="D32" s="63">
        <v>104</v>
      </c>
      <c r="E32" s="95">
        <f t="shared" si="0"/>
        <v>42</v>
      </c>
      <c r="F32" s="63">
        <v>21</v>
      </c>
      <c r="G32" s="63">
        <v>50</v>
      </c>
      <c r="H32" s="92"/>
      <c r="I32" s="93"/>
    </row>
    <row r="33" spans="1:9" s="72" customFormat="1" ht="15.75">
      <c r="A33" s="104">
        <v>26</v>
      </c>
      <c r="B33" s="96" t="s">
        <v>19</v>
      </c>
      <c r="C33" s="63">
        <v>142</v>
      </c>
      <c r="D33" s="63">
        <v>143</v>
      </c>
      <c r="E33" s="95">
        <f t="shared" si="0"/>
        <v>-1</v>
      </c>
      <c r="F33" s="63">
        <v>22</v>
      </c>
      <c r="G33" s="63">
        <v>72</v>
      </c>
      <c r="H33" s="92"/>
      <c r="I33" s="93"/>
    </row>
    <row r="34" spans="1:9" s="72" customFormat="1" ht="15.75">
      <c r="A34" s="104">
        <v>27</v>
      </c>
      <c r="B34" s="96" t="s">
        <v>15</v>
      </c>
      <c r="C34" s="63">
        <v>137</v>
      </c>
      <c r="D34" s="63">
        <v>118</v>
      </c>
      <c r="E34" s="95">
        <f t="shared" si="0"/>
        <v>19</v>
      </c>
      <c r="F34" s="63">
        <v>18</v>
      </c>
      <c r="G34" s="63">
        <v>59</v>
      </c>
      <c r="H34" s="92"/>
      <c r="I34" s="93"/>
    </row>
    <row r="35" spans="1:9" s="72" customFormat="1" ht="15.75">
      <c r="A35" s="104">
        <v>28</v>
      </c>
      <c r="B35" s="96" t="s">
        <v>28</v>
      </c>
      <c r="C35" s="63">
        <v>133</v>
      </c>
      <c r="D35" s="63">
        <v>312</v>
      </c>
      <c r="E35" s="95">
        <f t="shared" si="0"/>
        <v>-179</v>
      </c>
      <c r="F35" s="63">
        <v>23</v>
      </c>
      <c r="G35" s="63">
        <v>158</v>
      </c>
      <c r="H35" s="92"/>
      <c r="I35" s="93"/>
    </row>
    <row r="36" spans="1:9" s="72" customFormat="1" ht="15.75">
      <c r="A36" s="104">
        <v>29</v>
      </c>
      <c r="B36" s="96" t="s">
        <v>45</v>
      </c>
      <c r="C36" s="63">
        <v>131</v>
      </c>
      <c r="D36" s="63">
        <v>168</v>
      </c>
      <c r="E36" s="95">
        <f t="shared" si="0"/>
        <v>-37</v>
      </c>
      <c r="F36" s="63">
        <v>16</v>
      </c>
      <c r="G36" s="63">
        <v>92</v>
      </c>
      <c r="H36" s="92"/>
      <c r="I36" s="93"/>
    </row>
    <row r="37" spans="1:9" s="72" customFormat="1" ht="15.75">
      <c r="A37" s="104">
        <v>30</v>
      </c>
      <c r="B37" s="96" t="s">
        <v>94</v>
      </c>
      <c r="C37" s="63">
        <v>118</v>
      </c>
      <c r="D37" s="63">
        <v>106</v>
      </c>
      <c r="E37" s="95">
        <f t="shared" si="0"/>
        <v>12</v>
      </c>
      <c r="F37" s="63">
        <v>14</v>
      </c>
      <c r="G37" s="63">
        <v>46</v>
      </c>
      <c r="H37" s="92"/>
      <c r="I37" s="93"/>
    </row>
    <row r="38" spans="1:9" s="72" customFormat="1" ht="15.75">
      <c r="A38" s="104">
        <v>31</v>
      </c>
      <c r="B38" s="96" t="s">
        <v>17</v>
      </c>
      <c r="C38" s="63">
        <v>113</v>
      </c>
      <c r="D38" s="63">
        <v>136</v>
      </c>
      <c r="E38" s="95">
        <f t="shared" si="0"/>
        <v>-23</v>
      </c>
      <c r="F38" s="63">
        <v>11</v>
      </c>
      <c r="G38" s="63">
        <v>63</v>
      </c>
      <c r="H38" s="92"/>
      <c r="I38" s="93"/>
    </row>
    <row r="39" spans="1:9" s="72" customFormat="1" ht="15.75">
      <c r="A39" s="104">
        <v>32</v>
      </c>
      <c r="B39" s="96" t="s">
        <v>67</v>
      </c>
      <c r="C39" s="63">
        <v>109</v>
      </c>
      <c r="D39" s="63">
        <v>103</v>
      </c>
      <c r="E39" s="95">
        <f t="shared" si="0"/>
        <v>6</v>
      </c>
      <c r="F39" s="63">
        <v>8</v>
      </c>
      <c r="G39" s="63">
        <v>53</v>
      </c>
      <c r="H39" s="92"/>
      <c r="I39" s="93"/>
    </row>
    <row r="40" spans="1:9" s="72" customFormat="1" ht="15.75">
      <c r="A40" s="104">
        <v>33</v>
      </c>
      <c r="B40" s="96" t="s">
        <v>18</v>
      </c>
      <c r="C40" s="63">
        <v>105</v>
      </c>
      <c r="D40" s="63">
        <v>94</v>
      </c>
      <c r="E40" s="95">
        <f t="shared" si="0"/>
        <v>11</v>
      </c>
      <c r="F40" s="63">
        <v>7</v>
      </c>
      <c r="G40" s="63">
        <v>47</v>
      </c>
      <c r="H40" s="92"/>
      <c r="I40" s="93"/>
    </row>
    <row r="41" spans="1:9" s="72" customFormat="1" ht="31.5">
      <c r="A41" s="104">
        <v>34</v>
      </c>
      <c r="B41" s="96" t="s">
        <v>37</v>
      </c>
      <c r="C41" s="63">
        <v>104</v>
      </c>
      <c r="D41" s="63">
        <v>81</v>
      </c>
      <c r="E41" s="95">
        <f t="shared" si="0"/>
        <v>23</v>
      </c>
      <c r="F41" s="63">
        <v>5</v>
      </c>
      <c r="G41" s="63">
        <v>43</v>
      </c>
      <c r="H41" s="92"/>
      <c r="I41" s="93"/>
    </row>
    <row r="42" spans="1:9" s="72" customFormat="1" ht="18" customHeight="1">
      <c r="A42" s="104">
        <v>35</v>
      </c>
      <c r="B42" s="96" t="s">
        <v>21</v>
      </c>
      <c r="C42" s="63">
        <v>100</v>
      </c>
      <c r="D42" s="63">
        <v>152</v>
      </c>
      <c r="E42" s="95">
        <f t="shared" si="0"/>
        <v>-52</v>
      </c>
      <c r="F42" s="63">
        <v>9</v>
      </c>
      <c r="G42" s="63">
        <v>80</v>
      </c>
      <c r="H42" s="92"/>
      <c r="I42" s="93"/>
    </row>
    <row r="43" spans="1:9" s="72" customFormat="1" ht="15.75">
      <c r="A43" s="104">
        <v>36</v>
      </c>
      <c r="B43" s="96" t="s">
        <v>104</v>
      </c>
      <c r="C43" s="63">
        <v>99</v>
      </c>
      <c r="D43" s="63">
        <v>68</v>
      </c>
      <c r="E43" s="95">
        <f t="shared" si="0"/>
        <v>31</v>
      </c>
      <c r="F43" s="63">
        <v>12</v>
      </c>
      <c r="G43" s="63">
        <v>24</v>
      </c>
      <c r="H43" s="92"/>
      <c r="I43" s="93"/>
    </row>
    <row r="44" spans="1:9" s="72" customFormat="1" ht="15.75">
      <c r="A44" s="104">
        <v>37</v>
      </c>
      <c r="B44" s="96" t="s">
        <v>25</v>
      </c>
      <c r="C44" s="63">
        <v>96</v>
      </c>
      <c r="D44" s="63">
        <v>119</v>
      </c>
      <c r="E44" s="95">
        <f t="shared" si="0"/>
        <v>-23</v>
      </c>
      <c r="F44" s="63">
        <v>10</v>
      </c>
      <c r="G44" s="63">
        <v>55</v>
      </c>
      <c r="H44" s="92"/>
      <c r="I44" s="93"/>
    </row>
    <row r="45" spans="1:9" s="72" customFormat="1" ht="15.75">
      <c r="A45" s="104">
        <v>38</v>
      </c>
      <c r="B45" s="96" t="s">
        <v>22</v>
      </c>
      <c r="C45" s="63">
        <v>95</v>
      </c>
      <c r="D45" s="63">
        <v>160</v>
      </c>
      <c r="E45" s="95">
        <f t="shared" si="0"/>
        <v>-65</v>
      </c>
      <c r="F45" s="63">
        <v>7</v>
      </c>
      <c r="G45" s="63">
        <v>80</v>
      </c>
      <c r="H45" s="92"/>
      <c r="I45" s="93"/>
    </row>
    <row r="46" spans="1:9" s="72" customFormat="1" ht="17.25" customHeight="1">
      <c r="A46" s="104">
        <v>39</v>
      </c>
      <c r="B46" s="96" t="s">
        <v>70</v>
      </c>
      <c r="C46" s="63">
        <v>94</v>
      </c>
      <c r="D46" s="63">
        <v>93</v>
      </c>
      <c r="E46" s="95">
        <f t="shared" si="0"/>
        <v>1</v>
      </c>
      <c r="F46" s="63">
        <v>11</v>
      </c>
      <c r="G46" s="63">
        <v>31</v>
      </c>
      <c r="H46" s="92"/>
      <c r="I46" s="93"/>
    </row>
    <row r="47" spans="1:9" s="72" customFormat="1" ht="16.5" customHeight="1">
      <c r="A47" s="104">
        <v>40</v>
      </c>
      <c r="B47" s="96" t="s">
        <v>24</v>
      </c>
      <c r="C47" s="63">
        <v>91</v>
      </c>
      <c r="D47" s="63">
        <v>95</v>
      </c>
      <c r="E47" s="95">
        <f t="shared" si="0"/>
        <v>-4</v>
      </c>
      <c r="F47" s="63">
        <v>12</v>
      </c>
      <c r="G47" s="63">
        <v>47</v>
      </c>
      <c r="H47" s="92"/>
      <c r="I47" s="93"/>
    </row>
    <row r="48" spans="1:9" s="72" customFormat="1" ht="15.75">
      <c r="A48" s="104">
        <v>41</v>
      </c>
      <c r="B48" s="96" t="s">
        <v>224</v>
      </c>
      <c r="C48" s="63">
        <v>88</v>
      </c>
      <c r="D48" s="63">
        <v>2</v>
      </c>
      <c r="E48" s="95">
        <f t="shared" si="0"/>
        <v>86</v>
      </c>
      <c r="F48" s="63">
        <v>25</v>
      </c>
      <c r="G48" s="63">
        <v>1</v>
      </c>
      <c r="H48" s="92"/>
      <c r="I48" s="93"/>
    </row>
    <row r="49" spans="1:9" s="72" customFormat="1" ht="15.75">
      <c r="A49" s="104">
        <v>42</v>
      </c>
      <c r="B49" s="96" t="s">
        <v>215</v>
      </c>
      <c r="C49" s="63">
        <v>83</v>
      </c>
      <c r="D49" s="63">
        <v>255</v>
      </c>
      <c r="E49" s="95">
        <f t="shared" si="0"/>
        <v>-172</v>
      </c>
      <c r="F49" s="63">
        <v>27</v>
      </c>
      <c r="G49" s="63">
        <v>144</v>
      </c>
      <c r="H49" s="92"/>
      <c r="I49" s="93"/>
    </row>
    <row r="50" spans="1:9" s="72" customFormat="1" ht="15.75">
      <c r="A50" s="104">
        <v>43</v>
      </c>
      <c r="B50" s="96" t="s">
        <v>105</v>
      </c>
      <c r="C50" s="63">
        <v>82</v>
      </c>
      <c r="D50" s="63">
        <v>158</v>
      </c>
      <c r="E50" s="95">
        <f t="shared" si="0"/>
        <v>-76</v>
      </c>
      <c r="F50" s="63">
        <v>10</v>
      </c>
      <c r="G50" s="63">
        <v>93</v>
      </c>
      <c r="H50" s="92"/>
      <c r="I50" s="93"/>
    </row>
    <row r="51" spans="1:9" s="72" customFormat="1" ht="15.75">
      <c r="A51" s="104">
        <v>44</v>
      </c>
      <c r="B51" s="96" t="s">
        <v>23</v>
      </c>
      <c r="C51" s="63">
        <v>75</v>
      </c>
      <c r="D51" s="63">
        <v>79</v>
      </c>
      <c r="E51" s="95">
        <f t="shared" si="0"/>
        <v>-4</v>
      </c>
      <c r="F51" s="63">
        <v>14</v>
      </c>
      <c r="G51" s="63">
        <v>39</v>
      </c>
      <c r="H51" s="92"/>
      <c r="I51" s="93"/>
    </row>
    <row r="52" spans="1:9" s="72" customFormat="1" ht="15.75">
      <c r="A52" s="104">
        <v>45</v>
      </c>
      <c r="B52" s="96" t="s">
        <v>20</v>
      </c>
      <c r="C52" s="63">
        <v>74</v>
      </c>
      <c r="D52" s="63">
        <v>49</v>
      </c>
      <c r="E52" s="95">
        <f t="shared" si="0"/>
        <v>25</v>
      </c>
      <c r="F52" s="63">
        <v>13</v>
      </c>
      <c r="G52" s="63">
        <v>21</v>
      </c>
      <c r="H52" s="92"/>
      <c r="I52" s="93"/>
    </row>
    <row r="53" spans="1:9" s="72" customFormat="1" ht="15.75">
      <c r="A53" s="104">
        <v>46</v>
      </c>
      <c r="B53" s="96" t="s">
        <v>137</v>
      </c>
      <c r="C53" s="63">
        <v>73</v>
      </c>
      <c r="D53" s="63">
        <v>101</v>
      </c>
      <c r="E53" s="95">
        <f t="shared" si="0"/>
        <v>-28</v>
      </c>
      <c r="F53" s="63">
        <v>10</v>
      </c>
      <c r="G53" s="63">
        <v>46</v>
      </c>
      <c r="H53" s="92"/>
      <c r="I53" s="93"/>
    </row>
    <row r="54" spans="1:9" s="72" customFormat="1" ht="15.75">
      <c r="A54" s="104">
        <v>47</v>
      </c>
      <c r="B54" s="96" t="s">
        <v>225</v>
      </c>
      <c r="C54" s="63">
        <v>72</v>
      </c>
      <c r="D54" s="63">
        <v>129</v>
      </c>
      <c r="E54" s="95">
        <f t="shared" si="0"/>
        <v>-57</v>
      </c>
      <c r="F54" s="63">
        <v>5</v>
      </c>
      <c r="G54" s="63">
        <v>63</v>
      </c>
      <c r="H54" s="92"/>
      <c r="I54" s="93"/>
    </row>
    <row r="55" spans="1:9" ht="15.75">
      <c r="A55" s="104">
        <v>48</v>
      </c>
      <c r="B55" s="96" t="s">
        <v>47</v>
      </c>
      <c r="C55" s="63">
        <v>71</v>
      </c>
      <c r="D55" s="63">
        <v>76</v>
      </c>
      <c r="E55" s="95">
        <f t="shared" si="0"/>
        <v>-5</v>
      </c>
      <c r="F55" s="63">
        <v>10</v>
      </c>
      <c r="G55" s="63">
        <v>39</v>
      </c>
      <c r="H55" s="92"/>
      <c r="I55" s="94"/>
    </row>
    <row r="56" spans="1:7" ht="16.5" customHeight="1">
      <c r="A56" s="104">
        <v>49</v>
      </c>
      <c r="B56" s="105" t="s">
        <v>50</v>
      </c>
      <c r="C56" s="106">
        <v>70</v>
      </c>
      <c r="D56" s="106">
        <v>71</v>
      </c>
      <c r="E56" s="95">
        <f t="shared" si="0"/>
        <v>-1</v>
      </c>
      <c r="F56" s="106">
        <v>10</v>
      </c>
      <c r="G56" s="106">
        <v>37</v>
      </c>
    </row>
    <row r="57" spans="1:7" ht="31.5">
      <c r="A57" s="104">
        <v>50</v>
      </c>
      <c r="B57" s="105" t="s">
        <v>209</v>
      </c>
      <c r="C57" s="106">
        <v>70</v>
      </c>
      <c r="D57" s="106">
        <v>44</v>
      </c>
      <c r="E57" s="95">
        <f t="shared" si="0"/>
        <v>26</v>
      </c>
      <c r="F57" s="106">
        <v>9</v>
      </c>
      <c r="G57" s="106">
        <v>19</v>
      </c>
    </row>
  </sheetData>
  <sheetProtection/>
  <mergeCells count="11">
    <mergeCell ref="C5:C6"/>
    <mergeCell ref="A4:A6"/>
    <mergeCell ref="D5:D6"/>
    <mergeCell ref="C4:D4"/>
    <mergeCell ref="F5:F6"/>
    <mergeCell ref="G5:G6"/>
    <mergeCell ref="B1:G1"/>
    <mergeCell ref="C2:E2"/>
    <mergeCell ref="B4:B6"/>
    <mergeCell ref="E4:E6"/>
    <mergeCell ref="F4:G4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M118"/>
  <sheetViews>
    <sheetView zoomScale="55" zoomScaleNormal="55" zoomScalePageLayoutView="0" workbookViewId="0" topLeftCell="A1">
      <selection activeCell="L14" sqref="L14"/>
    </sheetView>
  </sheetViews>
  <sheetFormatPr defaultColWidth="9.140625" defaultRowHeight="15"/>
  <cols>
    <col min="1" max="1" width="33.57421875" style="69" customWidth="1"/>
    <col min="2" max="2" width="11.140625" style="33" customWidth="1"/>
    <col min="3" max="3" width="14.7109375" style="66" customWidth="1"/>
    <col min="4" max="4" width="13.7109375" style="66" customWidth="1"/>
    <col min="5" max="5" width="12.7109375" style="66" customWidth="1"/>
    <col min="6" max="6" width="14.7109375" style="66" customWidth="1"/>
    <col min="7" max="16384" width="9.140625" style="33" customWidth="1"/>
  </cols>
  <sheetData>
    <row r="1" spans="1:6" s="34" customFormat="1" ht="36" customHeight="1">
      <c r="A1" s="156" t="s">
        <v>244</v>
      </c>
      <c r="B1" s="156"/>
      <c r="C1" s="156"/>
      <c r="D1" s="156"/>
      <c r="E1" s="156"/>
      <c r="F1" s="156"/>
    </row>
    <row r="2" spans="1:6" s="34" customFormat="1" ht="20.25" customHeight="1">
      <c r="A2" s="162" t="s">
        <v>26</v>
      </c>
      <c r="B2" s="162"/>
      <c r="C2" s="162"/>
      <c r="D2" s="162"/>
      <c r="E2" s="162"/>
      <c r="F2" s="162"/>
    </row>
    <row r="3" ht="6.75" customHeight="1"/>
    <row r="4" spans="1:6" ht="37.5" customHeight="1">
      <c r="A4" s="157" t="s">
        <v>204</v>
      </c>
      <c r="B4" s="154" t="s">
        <v>130</v>
      </c>
      <c r="C4" s="155"/>
      <c r="D4" s="153" t="s">
        <v>2</v>
      </c>
      <c r="E4" s="158" t="s">
        <v>133</v>
      </c>
      <c r="F4" s="158"/>
    </row>
    <row r="5" spans="1:6" ht="18.75" customHeight="1">
      <c r="A5" s="157"/>
      <c r="B5" s="153" t="s">
        <v>0</v>
      </c>
      <c r="C5" s="153" t="s">
        <v>1</v>
      </c>
      <c r="D5" s="153"/>
      <c r="E5" s="153" t="s">
        <v>0</v>
      </c>
      <c r="F5" s="153" t="s">
        <v>1</v>
      </c>
    </row>
    <row r="6" spans="1:6" ht="28.5" customHeight="1">
      <c r="A6" s="157"/>
      <c r="B6" s="153"/>
      <c r="C6" s="153"/>
      <c r="D6" s="153"/>
      <c r="E6" s="153"/>
      <c r="F6" s="153"/>
    </row>
    <row r="7" spans="1:6" ht="12.75">
      <c r="A7" s="65" t="s">
        <v>160</v>
      </c>
      <c r="B7" s="64">
        <v>1</v>
      </c>
      <c r="C7" s="64">
        <v>3</v>
      </c>
      <c r="D7" s="64">
        <v>4</v>
      </c>
      <c r="E7" s="64">
        <v>5</v>
      </c>
      <c r="F7" s="64">
        <v>6</v>
      </c>
    </row>
    <row r="8" spans="1:13" ht="28.5" customHeight="1">
      <c r="A8" s="159" t="s">
        <v>189</v>
      </c>
      <c r="B8" s="160"/>
      <c r="C8" s="160"/>
      <c r="D8" s="160"/>
      <c r="E8" s="160"/>
      <c r="F8" s="161"/>
      <c r="M8" s="67"/>
    </row>
    <row r="9" spans="1:12" ht="15.75">
      <c r="A9" s="117" t="s">
        <v>37</v>
      </c>
      <c r="B9" s="116">
        <v>104</v>
      </c>
      <c r="C9" s="116">
        <v>81</v>
      </c>
      <c r="D9" s="63">
        <f aca="true" t="shared" si="0" ref="D9:D21">B9-C9</f>
        <v>23</v>
      </c>
      <c r="E9" s="116">
        <v>5</v>
      </c>
      <c r="F9" s="116">
        <v>43</v>
      </c>
      <c r="L9" s="67"/>
    </row>
    <row r="10" spans="1:6" ht="15.75">
      <c r="A10" s="117" t="s">
        <v>25</v>
      </c>
      <c r="B10" s="116">
        <v>96</v>
      </c>
      <c r="C10" s="116">
        <v>119</v>
      </c>
      <c r="D10" s="63">
        <f t="shared" si="0"/>
        <v>-23</v>
      </c>
      <c r="E10" s="116">
        <v>10</v>
      </c>
      <c r="F10" s="116">
        <v>55</v>
      </c>
    </row>
    <row r="11" spans="1:6" ht="15.75">
      <c r="A11" s="117" t="s">
        <v>113</v>
      </c>
      <c r="B11" s="116">
        <v>65</v>
      </c>
      <c r="C11" s="116">
        <v>84</v>
      </c>
      <c r="D11" s="63">
        <f t="shared" si="0"/>
        <v>-19</v>
      </c>
      <c r="E11" s="116">
        <v>11</v>
      </c>
      <c r="F11" s="116">
        <v>43</v>
      </c>
    </row>
    <row r="12" spans="1:6" ht="15.75">
      <c r="A12" s="117" t="s">
        <v>220</v>
      </c>
      <c r="B12" s="116">
        <v>60</v>
      </c>
      <c r="C12" s="116">
        <v>85</v>
      </c>
      <c r="D12" s="63">
        <f t="shared" si="0"/>
        <v>-25</v>
      </c>
      <c r="E12" s="116">
        <v>3</v>
      </c>
      <c r="F12" s="116">
        <v>44</v>
      </c>
    </row>
    <row r="13" spans="1:6" ht="15.75">
      <c r="A13" s="117" t="s">
        <v>48</v>
      </c>
      <c r="B13" s="116">
        <v>59</v>
      </c>
      <c r="C13" s="116">
        <v>61</v>
      </c>
      <c r="D13" s="63">
        <f t="shared" si="0"/>
        <v>-2</v>
      </c>
      <c r="E13" s="116">
        <v>7</v>
      </c>
      <c r="F13" s="116">
        <v>23</v>
      </c>
    </row>
    <row r="14" spans="1:6" ht="15.75">
      <c r="A14" s="117" t="s">
        <v>74</v>
      </c>
      <c r="B14" s="116">
        <v>52</v>
      </c>
      <c r="C14" s="116">
        <v>67</v>
      </c>
      <c r="D14" s="63">
        <f t="shared" si="0"/>
        <v>-15</v>
      </c>
      <c r="E14" s="116">
        <v>6</v>
      </c>
      <c r="F14" s="116">
        <v>30</v>
      </c>
    </row>
    <row r="15" spans="1:6" ht="15.75">
      <c r="A15" s="117" t="s">
        <v>123</v>
      </c>
      <c r="B15" s="116">
        <v>50</v>
      </c>
      <c r="C15" s="116">
        <v>69</v>
      </c>
      <c r="D15" s="63">
        <f t="shared" si="0"/>
        <v>-19</v>
      </c>
      <c r="E15" s="116">
        <v>15</v>
      </c>
      <c r="F15" s="116">
        <v>27</v>
      </c>
    </row>
    <row r="16" spans="1:6" ht="15.75">
      <c r="A16" s="117" t="s">
        <v>89</v>
      </c>
      <c r="B16" s="116">
        <v>49</v>
      </c>
      <c r="C16" s="116">
        <v>80</v>
      </c>
      <c r="D16" s="63">
        <f t="shared" si="0"/>
        <v>-31</v>
      </c>
      <c r="E16" s="116">
        <v>3</v>
      </c>
      <c r="F16" s="116">
        <v>36</v>
      </c>
    </row>
    <row r="17" spans="1:6" ht="15.75">
      <c r="A17" s="117" t="s">
        <v>73</v>
      </c>
      <c r="B17" s="116">
        <v>46</v>
      </c>
      <c r="C17" s="116">
        <v>88</v>
      </c>
      <c r="D17" s="63">
        <f t="shared" si="0"/>
        <v>-42</v>
      </c>
      <c r="E17" s="116">
        <v>5</v>
      </c>
      <c r="F17" s="116">
        <v>45</v>
      </c>
    </row>
    <row r="18" spans="1:6" ht="31.5">
      <c r="A18" s="117" t="s">
        <v>221</v>
      </c>
      <c r="B18" s="116">
        <v>44</v>
      </c>
      <c r="C18" s="116">
        <v>19</v>
      </c>
      <c r="D18" s="63">
        <f t="shared" si="0"/>
        <v>25</v>
      </c>
      <c r="E18" s="116">
        <v>1</v>
      </c>
      <c r="F18" s="116">
        <v>9</v>
      </c>
    </row>
    <row r="19" spans="1:6" ht="15.75">
      <c r="A19" s="117" t="s">
        <v>122</v>
      </c>
      <c r="B19" s="116">
        <v>30</v>
      </c>
      <c r="C19" s="116">
        <v>30</v>
      </c>
      <c r="D19" s="63">
        <f t="shared" si="0"/>
        <v>0</v>
      </c>
      <c r="E19" s="116">
        <v>1</v>
      </c>
      <c r="F19" s="116">
        <v>10</v>
      </c>
    </row>
    <row r="20" spans="1:6" ht="31.5">
      <c r="A20" s="117" t="s">
        <v>121</v>
      </c>
      <c r="B20" s="116">
        <v>29</v>
      </c>
      <c r="C20" s="116">
        <v>502</v>
      </c>
      <c r="D20" s="63">
        <f t="shared" si="0"/>
        <v>-473</v>
      </c>
      <c r="E20" s="116">
        <v>2</v>
      </c>
      <c r="F20" s="116">
        <v>276</v>
      </c>
    </row>
    <row r="21" spans="1:6" ht="15.75">
      <c r="A21" s="117" t="s">
        <v>103</v>
      </c>
      <c r="B21" s="116">
        <v>27</v>
      </c>
      <c r="C21" s="116">
        <v>8</v>
      </c>
      <c r="D21" s="63">
        <f t="shared" si="0"/>
        <v>19</v>
      </c>
      <c r="E21" s="116">
        <v>2</v>
      </c>
      <c r="F21" s="116">
        <v>4</v>
      </c>
    </row>
    <row r="22" spans="1:6" ht="30" customHeight="1">
      <c r="A22" s="159" t="s">
        <v>163</v>
      </c>
      <c r="B22" s="160"/>
      <c r="C22" s="160"/>
      <c r="D22" s="160"/>
      <c r="E22" s="160"/>
      <c r="F22" s="161"/>
    </row>
    <row r="23" spans="1:6" ht="15.75">
      <c r="A23" s="117" t="s">
        <v>13</v>
      </c>
      <c r="B23" s="116">
        <v>475</v>
      </c>
      <c r="C23" s="116">
        <v>207</v>
      </c>
      <c r="D23" s="63">
        <f aca="true" t="shared" si="1" ref="D23:D81">B23-C23</f>
        <v>268</v>
      </c>
      <c r="E23" s="116">
        <v>64</v>
      </c>
      <c r="F23" s="116">
        <v>88</v>
      </c>
    </row>
    <row r="24" spans="1:6" ht="15.75">
      <c r="A24" s="117" t="s">
        <v>19</v>
      </c>
      <c r="B24" s="116">
        <v>142</v>
      </c>
      <c r="C24" s="116">
        <v>143</v>
      </c>
      <c r="D24" s="63">
        <f t="shared" si="1"/>
        <v>-1</v>
      </c>
      <c r="E24" s="116">
        <v>22</v>
      </c>
      <c r="F24" s="116">
        <v>72</v>
      </c>
    </row>
    <row r="25" spans="1:6" ht="15.75">
      <c r="A25" s="117" t="s">
        <v>224</v>
      </c>
      <c r="B25" s="116">
        <v>88</v>
      </c>
      <c r="C25" s="116">
        <v>2</v>
      </c>
      <c r="D25" s="63">
        <f t="shared" si="1"/>
        <v>86</v>
      </c>
      <c r="E25" s="116">
        <v>25</v>
      </c>
      <c r="F25" s="116">
        <v>1</v>
      </c>
    </row>
    <row r="26" spans="1:6" ht="15.75">
      <c r="A26" s="117" t="s">
        <v>23</v>
      </c>
      <c r="B26" s="116">
        <v>75</v>
      </c>
      <c r="C26" s="116">
        <v>79</v>
      </c>
      <c r="D26" s="63">
        <f t="shared" si="1"/>
        <v>-4</v>
      </c>
      <c r="E26" s="116">
        <v>14</v>
      </c>
      <c r="F26" s="116">
        <v>39</v>
      </c>
    </row>
    <row r="27" spans="1:6" ht="15.75">
      <c r="A27" s="117" t="s">
        <v>219</v>
      </c>
      <c r="B27" s="116">
        <v>61</v>
      </c>
      <c r="C27" s="116">
        <v>21</v>
      </c>
      <c r="D27" s="63">
        <f t="shared" si="1"/>
        <v>40</v>
      </c>
      <c r="E27" s="116">
        <v>2</v>
      </c>
      <c r="F27" s="116">
        <v>5</v>
      </c>
    </row>
    <row r="28" spans="1:6" ht="15.75">
      <c r="A28" s="117" t="s">
        <v>90</v>
      </c>
      <c r="B28" s="116">
        <v>59</v>
      </c>
      <c r="C28" s="116">
        <v>8</v>
      </c>
      <c r="D28" s="63">
        <f t="shared" si="1"/>
        <v>51</v>
      </c>
      <c r="E28" s="116">
        <v>3</v>
      </c>
      <c r="F28" s="116">
        <v>6</v>
      </c>
    </row>
    <row r="29" spans="1:6" ht="15.75">
      <c r="A29" s="117" t="s">
        <v>49</v>
      </c>
      <c r="B29" s="116">
        <v>58</v>
      </c>
      <c r="C29" s="116">
        <v>53</v>
      </c>
      <c r="D29" s="63">
        <f t="shared" si="1"/>
        <v>5</v>
      </c>
      <c r="E29" s="116">
        <v>12</v>
      </c>
      <c r="F29" s="116">
        <v>28</v>
      </c>
    </row>
    <row r="30" spans="1:6" ht="31.5">
      <c r="A30" s="117" t="s">
        <v>218</v>
      </c>
      <c r="B30" s="116">
        <v>53</v>
      </c>
      <c r="C30" s="116">
        <v>73</v>
      </c>
      <c r="D30" s="63">
        <f t="shared" si="1"/>
        <v>-20</v>
      </c>
      <c r="E30" s="116">
        <v>2</v>
      </c>
      <c r="F30" s="116">
        <v>31</v>
      </c>
    </row>
    <row r="31" spans="1:6" ht="15.75">
      <c r="A31" s="117" t="s">
        <v>75</v>
      </c>
      <c r="B31" s="116">
        <v>49</v>
      </c>
      <c r="C31" s="116">
        <v>60</v>
      </c>
      <c r="D31" s="63">
        <f t="shared" si="1"/>
        <v>-11</v>
      </c>
      <c r="E31" s="116">
        <v>1</v>
      </c>
      <c r="F31" s="116">
        <v>15</v>
      </c>
    </row>
    <row r="32" spans="1:6" ht="15.75">
      <c r="A32" s="117" t="s">
        <v>112</v>
      </c>
      <c r="B32" s="116">
        <v>48</v>
      </c>
      <c r="C32" s="116">
        <v>29</v>
      </c>
      <c r="D32" s="63">
        <f t="shared" si="1"/>
        <v>19</v>
      </c>
      <c r="E32" s="116">
        <v>13</v>
      </c>
      <c r="F32" s="116">
        <v>15</v>
      </c>
    </row>
    <row r="33" spans="1:6" ht="15.75">
      <c r="A33" s="117" t="s">
        <v>124</v>
      </c>
      <c r="B33" s="116">
        <v>40</v>
      </c>
      <c r="C33" s="116">
        <v>31</v>
      </c>
      <c r="D33" s="63">
        <f t="shared" si="1"/>
        <v>9</v>
      </c>
      <c r="E33" s="116">
        <v>7</v>
      </c>
      <c r="F33" s="116">
        <v>17</v>
      </c>
    </row>
    <row r="34" spans="1:6" ht="15.75">
      <c r="A34" s="117" t="s">
        <v>138</v>
      </c>
      <c r="B34" s="116">
        <v>29</v>
      </c>
      <c r="C34" s="116">
        <v>11</v>
      </c>
      <c r="D34" s="63">
        <f t="shared" si="1"/>
        <v>18</v>
      </c>
      <c r="E34" s="116">
        <v>6</v>
      </c>
      <c r="F34" s="116">
        <v>6</v>
      </c>
    </row>
    <row r="35" spans="1:6" ht="30" customHeight="1">
      <c r="A35" s="159" t="s">
        <v>162</v>
      </c>
      <c r="B35" s="160"/>
      <c r="C35" s="160"/>
      <c r="D35" s="160"/>
      <c r="E35" s="160"/>
      <c r="F35" s="161"/>
    </row>
    <row r="36" spans="1:6" ht="15.75">
      <c r="A36" s="117" t="s">
        <v>8</v>
      </c>
      <c r="B36" s="116">
        <v>403</v>
      </c>
      <c r="C36" s="116">
        <v>474</v>
      </c>
      <c r="D36" s="63">
        <f t="shared" si="1"/>
        <v>-71</v>
      </c>
      <c r="E36" s="116">
        <v>40</v>
      </c>
      <c r="F36" s="116">
        <v>229</v>
      </c>
    </row>
    <row r="37" spans="1:6" ht="15.75">
      <c r="A37" s="117" t="s">
        <v>27</v>
      </c>
      <c r="B37" s="116">
        <v>237</v>
      </c>
      <c r="C37" s="116">
        <v>105</v>
      </c>
      <c r="D37" s="63">
        <f t="shared" si="1"/>
        <v>132</v>
      </c>
      <c r="E37" s="116">
        <v>22</v>
      </c>
      <c r="F37" s="116">
        <v>45</v>
      </c>
    </row>
    <row r="38" spans="1:6" ht="15.75">
      <c r="A38" s="117" t="s">
        <v>28</v>
      </c>
      <c r="B38" s="116">
        <v>133</v>
      </c>
      <c r="C38" s="116">
        <v>312</v>
      </c>
      <c r="D38" s="63">
        <f t="shared" si="1"/>
        <v>-179</v>
      </c>
      <c r="E38" s="116">
        <v>23</v>
      </c>
      <c r="F38" s="116">
        <v>158</v>
      </c>
    </row>
    <row r="39" spans="1:6" ht="15.75">
      <c r="A39" s="117" t="s">
        <v>18</v>
      </c>
      <c r="B39" s="116">
        <v>105</v>
      </c>
      <c r="C39" s="116">
        <v>94</v>
      </c>
      <c r="D39" s="63">
        <f t="shared" si="1"/>
        <v>11</v>
      </c>
      <c r="E39" s="116">
        <v>7</v>
      </c>
      <c r="F39" s="116">
        <v>47</v>
      </c>
    </row>
    <row r="40" spans="1:6" ht="15.75">
      <c r="A40" s="117" t="s">
        <v>69</v>
      </c>
      <c r="B40" s="116">
        <v>64</v>
      </c>
      <c r="C40" s="116">
        <v>35</v>
      </c>
      <c r="D40" s="63">
        <f t="shared" si="1"/>
        <v>29</v>
      </c>
      <c r="E40" s="116">
        <v>11</v>
      </c>
      <c r="F40" s="116">
        <v>10</v>
      </c>
    </row>
    <row r="41" spans="1:6" ht="15.75">
      <c r="A41" s="117" t="s">
        <v>76</v>
      </c>
      <c r="B41" s="116">
        <v>53</v>
      </c>
      <c r="C41" s="116">
        <v>55</v>
      </c>
      <c r="D41" s="63">
        <f t="shared" si="1"/>
        <v>-2</v>
      </c>
      <c r="E41" s="116">
        <v>12</v>
      </c>
      <c r="F41" s="116">
        <v>27</v>
      </c>
    </row>
    <row r="42" spans="1:6" ht="15.75">
      <c r="A42" s="117" t="s">
        <v>71</v>
      </c>
      <c r="B42" s="116">
        <v>46</v>
      </c>
      <c r="C42" s="116">
        <v>38</v>
      </c>
      <c r="D42" s="63">
        <f t="shared" si="1"/>
        <v>8</v>
      </c>
      <c r="E42" s="116">
        <v>3</v>
      </c>
      <c r="F42" s="116">
        <v>16</v>
      </c>
    </row>
    <row r="43" spans="1:6" ht="15.75">
      <c r="A43" s="117" t="s">
        <v>91</v>
      </c>
      <c r="B43" s="116">
        <v>38</v>
      </c>
      <c r="C43" s="116">
        <v>38</v>
      </c>
      <c r="D43" s="63">
        <f t="shared" si="1"/>
        <v>0</v>
      </c>
      <c r="E43" s="116">
        <v>7</v>
      </c>
      <c r="F43" s="116">
        <v>15</v>
      </c>
    </row>
    <row r="44" spans="1:6" ht="15.75">
      <c r="A44" s="117" t="s">
        <v>77</v>
      </c>
      <c r="B44" s="116">
        <v>38</v>
      </c>
      <c r="C44" s="116">
        <v>43</v>
      </c>
      <c r="D44" s="63">
        <f t="shared" si="1"/>
        <v>-5</v>
      </c>
      <c r="E44" s="116">
        <v>3</v>
      </c>
      <c r="F44" s="116">
        <v>26</v>
      </c>
    </row>
    <row r="45" spans="1:6" ht="15.75">
      <c r="A45" s="117" t="s">
        <v>125</v>
      </c>
      <c r="B45" s="116">
        <v>24</v>
      </c>
      <c r="C45" s="116">
        <v>31</v>
      </c>
      <c r="D45" s="63">
        <f t="shared" si="1"/>
        <v>-7</v>
      </c>
      <c r="E45" s="116">
        <v>2</v>
      </c>
      <c r="F45" s="116">
        <v>20</v>
      </c>
    </row>
    <row r="46" spans="1:6" ht="15.75">
      <c r="A46" s="117" t="s">
        <v>92</v>
      </c>
      <c r="B46" s="116">
        <v>24</v>
      </c>
      <c r="C46" s="116">
        <v>8</v>
      </c>
      <c r="D46" s="63">
        <f t="shared" si="1"/>
        <v>16</v>
      </c>
      <c r="E46" s="116">
        <v>2</v>
      </c>
      <c r="F46" s="116">
        <v>3</v>
      </c>
    </row>
    <row r="47" spans="1:6" ht="15.75">
      <c r="A47" s="117" t="s">
        <v>217</v>
      </c>
      <c r="B47" s="116">
        <v>23</v>
      </c>
      <c r="C47" s="116">
        <v>44</v>
      </c>
      <c r="D47" s="63">
        <f t="shared" si="1"/>
        <v>-21</v>
      </c>
      <c r="E47" s="116">
        <v>3</v>
      </c>
      <c r="F47" s="116">
        <v>19</v>
      </c>
    </row>
    <row r="48" spans="1:6" ht="27" customHeight="1">
      <c r="A48" s="159" t="s">
        <v>161</v>
      </c>
      <c r="B48" s="160"/>
      <c r="C48" s="160"/>
      <c r="D48" s="160"/>
      <c r="E48" s="160"/>
      <c r="F48" s="161"/>
    </row>
    <row r="49" spans="1:6" ht="15.75">
      <c r="A49" s="117" t="s">
        <v>67</v>
      </c>
      <c r="B49" s="116">
        <v>109</v>
      </c>
      <c r="C49" s="116">
        <v>103</v>
      </c>
      <c r="D49" s="63">
        <f t="shared" si="1"/>
        <v>6</v>
      </c>
      <c r="E49" s="116">
        <v>8</v>
      </c>
      <c r="F49" s="116">
        <v>53</v>
      </c>
    </row>
    <row r="50" spans="1:6" ht="15.75">
      <c r="A50" s="117" t="s">
        <v>215</v>
      </c>
      <c r="B50" s="116">
        <v>83</v>
      </c>
      <c r="C50" s="116">
        <v>255</v>
      </c>
      <c r="D50" s="63">
        <f t="shared" si="1"/>
        <v>-172</v>
      </c>
      <c r="E50" s="116">
        <v>27</v>
      </c>
      <c r="F50" s="116">
        <v>144</v>
      </c>
    </row>
    <row r="51" spans="1:6" ht="15.75">
      <c r="A51" s="117" t="s">
        <v>216</v>
      </c>
      <c r="B51" s="116">
        <v>72</v>
      </c>
      <c r="C51" s="116">
        <v>129</v>
      </c>
      <c r="D51" s="63">
        <f t="shared" si="1"/>
        <v>-57</v>
      </c>
      <c r="E51" s="116">
        <v>5</v>
      </c>
      <c r="F51" s="116">
        <v>63</v>
      </c>
    </row>
    <row r="52" spans="1:6" ht="15.75">
      <c r="A52" s="117" t="s">
        <v>47</v>
      </c>
      <c r="B52" s="116">
        <v>71</v>
      </c>
      <c r="C52" s="116">
        <v>76</v>
      </c>
      <c r="D52" s="63">
        <f t="shared" si="1"/>
        <v>-5</v>
      </c>
      <c r="E52" s="116">
        <v>10</v>
      </c>
      <c r="F52" s="116">
        <v>39</v>
      </c>
    </row>
    <row r="53" spans="1:6" ht="15.75">
      <c r="A53" s="117" t="s">
        <v>50</v>
      </c>
      <c r="B53" s="116">
        <v>70</v>
      </c>
      <c r="C53" s="116">
        <v>71</v>
      </c>
      <c r="D53" s="63">
        <f t="shared" si="1"/>
        <v>-1</v>
      </c>
      <c r="E53" s="116">
        <v>10</v>
      </c>
      <c r="F53" s="116">
        <v>37</v>
      </c>
    </row>
    <row r="54" spans="1:6" ht="31.5" customHeight="1">
      <c r="A54" s="117" t="s">
        <v>78</v>
      </c>
      <c r="B54" s="116">
        <v>57</v>
      </c>
      <c r="C54" s="116">
        <v>217</v>
      </c>
      <c r="D54" s="63">
        <f t="shared" si="1"/>
        <v>-160</v>
      </c>
      <c r="E54" s="116">
        <v>2</v>
      </c>
      <c r="F54" s="116">
        <v>104</v>
      </c>
    </row>
    <row r="55" spans="1:6" ht="31.5">
      <c r="A55" s="117" t="s">
        <v>80</v>
      </c>
      <c r="B55" s="116">
        <v>39</v>
      </c>
      <c r="C55" s="116">
        <v>77</v>
      </c>
      <c r="D55" s="63">
        <f t="shared" si="1"/>
        <v>-38</v>
      </c>
      <c r="E55" s="116">
        <v>1</v>
      </c>
      <c r="F55" s="116">
        <v>33</v>
      </c>
    </row>
    <row r="56" spans="1:6" ht="15.75">
      <c r="A56" s="117" t="s">
        <v>79</v>
      </c>
      <c r="B56" s="116">
        <v>37</v>
      </c>
      <c r="C56" s="116">
        <v>92</v>
      </c>
      <c r="D56" s="63">
        <f t="shared" si="1"/>
        <v>-55</v>
      </c>
      <c r="E56" s="116">
        <v>4</v>
      </c>
      <c r="F56" s="116">
        <v>44</v>
      </c>
    </row>
    <row r="57" spans="1:6" ht="15.75">
      <c r="A57" s="117" t="s">
        <v>93</v>
      </c>
      <c r="B57" s="116">
        <v>24</v>
      </c>
      <c r="C57" s="116">
        <v>75</v>
      </c>
      <c r="D57" s="63">
        <f t="shared" si="1"/>
        <v>-51</v>
      </c>
      <c r="E57" s="116">
        <v>5</v>
      </c>
      <c r="F57" s="116">
        <v>40</v>
      </c>
    </row>
    <row r="58" spans="1:6" ht="15.75">
      <c r="A58" s="117" t="s">
        <v>126</v>
      </c>
      <c r="B58" s="116">
        <v>19</v>
      </c>
      <c r="C58" s="116">
        <v>57</v>
      </c>
      <c r="D58" s="63">
        <f t="shared" si="1"/>
        <v>-38</v>
      </c>
      <c r="E58" s="116">
        <v>2</v>
      </c>
      <c r="F58" s="116">
        <v>29</v>
      </c>
    </row>
    <row r="59" spans="1:6" ht="26.25" customHeight="1">
      <c r="A59" s="159" t="s">
        <v>165</v>
      </c>
      <c r="B59" s="160"/>
      <c r="C59" s="160"/>
      <c r="D59" s="160"/>
      <c r="E59" s="160"/>
      <c r="F59" s="161"/>
    </row>
    <row r="60" spans="1:6" ht="18.75" customHeight="1">
      <c r="A60" s="117" t="s">
        <v>33</v>
      </c>
      <c r="B60" s="116">
        <v>415</v>
      </c>
      <c r="C60" s="116">
        <v>952</v>
      </c>
      <c r="D60" s="63">
        <f t="shared" si="1"/>
        <v>-537</v>
      </c>
      <c r="E60" s="116">
        <v>36</v>
      </c>
      <c r="F60" s="116">
        <v>468</v>
      </c>
    </row>
    <row r="61" spans="1:6" ht="15.75">
      <c r="A61" s="117" t="s">
        <v>7</v>
      </c>
      <c r="B61" s="116">
        <v>366</v>
      </c>
      <c r="C61" s="116">
        <v>656</v>
      </c>
      <c r="D61" s="63">
        <f t="shared" si="1"/>
        <v>-290</v>
      </c>
      <c r="E61" s="116">
        <v>35</v>
      </c>
      <c r="F61" s="116">
        <v>264</v>
      </c>
    </row>
    <row r="62" spans="1:6" ht="15.75">
      <c r="A62" s="117" t="s">
        <v>6</v>
      </c>
      <c r="B62" s="116">
        <v>302</v>
      </c>
      <c r="C62" s="116">
        <v>634</v>
      </c>
      <c r="D62" s="63">
        <f t="shared" si="1"/>
        <v>-332</v>
      </c>
      <c r="E62" s="116">
        <v>20</v>
      </c>
      <c r="F62" s="116">
        <v>294</v>
      </c>
    </row>
    <row r="63" spans="1:6" ht="63">
      <c r="A63" s="117" t="s">
        <v>207</v>
      </c>
      <c r="B63" s="116">
        <v>190</v>
      </c>
      <c r="C63" s="116">
        <v>206</v>
      </c>
      <c r="D63" s="63">
        <f t="shared" si="1"/>
        <v>-16</v>
      </c>
      <c r="E63" s="116">
        <v>18</v>
      </c>
      <c r="F63" s="116">
        <v>97</v>
      </c>
    </row>
    <row r="64" spans="1:6" ht="31.5">
      <c r="A64" s="117" t="s">
        <v>35</v>
      </c>
      <c r="B64" s="116">
        <v>177</v>
      </c>
      <c r="C64" s="116">
        <v>447</v>
      </c>
      <c r="D64" s="63">
        <f t="shared" si="1"/>
        <v>-270</v>
      </c>
      <c r="E64" s="116">
        <v>20</v>
      </c>
      <c r="F64" s="116">
        <v>233</v>
      </c>
    </row>
    <row r="65" spans="1:6" ht="15.75">
      <c r="A65" s="117" t="s">
        <v>214</v>
      </c>
      <c r="B65" s="116">
        <v>172</v>
      </c>
      <c r="C65" s="116">
        <v>268</v>
      </c>
      <c r="D65" s="63">
        <f t="shared" si="1"/>
        <v>-96</v>
      </c>
      <c r="E65" s="116">
        <v>11</v>
      </c>
      <c r="F65" s="116">
        <v>125</v>
      </c>
    </row>
    <row r="66" spans="1:6" ht="15.75">
      <c r="A66" s="117" t="s">
        <v>94</v>
      </c>
      <c r="B66" s="116">
        <v>118</v>
      </c>
      <c r="C66" s="116">
        <v>106</v>
      </c>
      <c r="D66" s="63">
        <f t="shared" si="1"/>
        <v>12</v>
      </c>
      <c r="E66" s="116">
        <v>14</v>
      </c>
      <c r="F66" s="116">
        <v>46</v>
      </c>
    </row>
    <row r="67" spans="1:6" ht="15.75">
      <c r="A67" s="117" t="s">
        <v>104</v>
      </c>
      <c r="B67" s="116">
        <v>99</v>
      </c>
      <c r="C67" s="116">
        <v>68</v>
      </c>
      <c r="D67" s="63">
        <f t="shared" si="1"/>
        <v>31</v>
      </c>
      <c r="E67" s="116">
        <v>12</v>
      </c>
      <c r="F67" s="116">
        <v>24</v>
      </c>
    </row>
    <row r="68" spans="1:6" ht="15.75">
      <c r="A68" s="117" t="s">
        <v>22</v>
      </c>
      <c r="B68" s="116">
        <v>95</v>
      </c>
      <c r="C68" s="116">
        <v>160</v>
      </c>
      <c r="D68" s="63">
        <f t="shared" si="1"/>
        <v>-65</v>
      </c>
      <c r="E68" s="116">
        <v>7</v>
      </c>
      <c r="F68" s="116">
        <v>80</v>
      </c>
    </row>
    <row r="69" spans="1:6" ht="15.75">
      <c r="A69" s="117" t="s">
        <v>105</v>
      </c>
      <c r="B69" s="116">
        <v>82</v>
      </c>
      <c r="C69" s="116">
        <v>158</v>
      </c>
      <c r="D69" s="63">
        <f t="shared" si="1"/>
        <v>-76</v>
      </c>
      <c r="E69" s="116">
        <v>10</v>
      </c>
      <c r="F69" s="116">
        <v>93</v>
      </c>
    </row>
    <row r="70" spans="1:6" ht="15.75">
      <c r="A70" s="117" t="s">
        <v>137</v>
      </c>
      <c r="B70" s="116">
        <v>73</v>
      </c>
      <c r="C70" s="116">
        <v>101</v>
      </c>
      <c r="D70" s="63">
        <f t="shared" si="1"/>
        <v>-28</v>
      </c>
      <c r="E70" s="116">
        <v>10</v>
      </c>
      <c r="F70" s="116">
        <v>46</v>
      </c>
    </row>
    <row r="71" spans="1:6" ht="42.75" customHeight="1">
      <c r="A71" s="159" t="s">
        <v>51</v>
      </c>
      <c r="B71" s="160"/>
      <c r="C71" s="160"/>
      <c r="D71" s="160"/>
      <c r="E71" s="160"/>
      <c r="F71" s="161"/>
    </row>
    <row r="72" spans="1:6" ht="63" customHeight="1">
      <c r="A72" s="117" t="s">
        <v>212</v>
      </c>
      <c r="B72" s="116">
        <v>491</v>
      </c>
      <c r="C72" s="116">
        <v>1191</v>
      </c>
      <c r="D72" s="63">
        <f t="shared" si="1"/>
        <v>-700</v>
      </c>
      <c r="E72" s="116">
        <v>32</v>
      </c>
      <c r="F72" s="116">
        <v>509</v>
      </c>
    </row>
    <row r="73" spans="1:6" ht="17.25" customHeight="1">
      <c r="A73" s="117" t="s">
        <v>46</v>
      </c>
      <c r="B73" s="116">
        <v>252</v>
      </c>
      <c r="C73" s="116">
        <v>174</v>
      </c>
      <c r="D73" s="63">
        <f t="shared" si="1"/>
        <v>78</v>
      </c>
      <c r="E73" s="116">
        <v>12</v>
      </c>
      <c r="F73" s="116">
        <v>42</v>
      </c>
    </row>
    <row r="74" spans="1:6" ht="18.75" customHeight="1">
      <c r="A74" s="117" t="s">
        <v>66</v>
      </c>
      <c r="B74" s="116">
        <v>198</v>
      </c>
      <c r="C74" s="116">
        <v>319</v>
      </c>
      <c r="D74" s="63">
        <f t="shared" si="1"/>
        <v>-121</v>
      </c>
      <c r="E74" s="116">
        <v>36</v>
      </c>
      <c r="F74" s="116">
        <v>58</v>
      </c>
    </row>
    <row r="75" spans="1:6" ht="31.5" customHeight="1">
      <c r="A75" s="117" t="s">
        <v>213</v>
      </c>
      <c r="B75" s="116">
        <v>45</v>
      </c>
      <c r="C75" s="116">
        <v>41</v>
      </c>
      <c r="D75" s="63">
        <f t="shared" si="1"/>
        <v>4</v>
      </c>
      <c r="E75" s="116">
        <v>0</v>
      </c>
      <c r="F75" s="116">
        <v>3</v>
      </c>
    </row>
    <row r="76" spans="1:6" ht="30" customHeight="1">
      <c r="A76" s="117" t="s">
        <v>83</v>
      </c>
      <c r="B76" s="116">
        <v>32</v>
      </c>
      <c r="C76" s="116">
        <v>44</v>
      </c>
      <c r="D76" s="63">
        <f t="shared" si="1"/>
        <v>-12</v>
      </c>
      <c r="E76" s="116">
        <v>1</v>
      </c>
      <c r="F76" s="116">
        <v>10</v>
      </c>
    </row>
    <row r="77" spans="1:6" ht="16.5" customHeight="1">
      <c r="A77" s="117" t="s">
        <v>81</v>
      </c>
      <c r="B77" s="116">
        <v>28</v>
      </c>
      <c r="C77" s="116">
        <v>47</v>
      </c>
      <c r="D77" s="63">
        <f t="shared" si="1"/>
        <v>-19</v>
      </c>
      <c r="E77" s="116">
        <v>0</v>
      </c>
      <c r="F77" s="116">
        <v>7</v>
      </c>
    </row>
    <row r="78" spans="1:6" ht="21" customHeight="1">
      <c r="A78" s="117" t="s">
        <v>82</v>
      </c>
      <c r="B78" s="116">
        <v>20</v>
      </c>
      <c r="C78" s="116">
        <v>24</v>
      </c>
      <c r="D78" s="63">
        <f t="shared" si="1"/>
        <v>-4</v>
      </c>
      <c r="E78" s="116">
        <v>1</v>
      </c>
      <c r="F78" s="116">
        <v>11</v>
      </c>
    </row>
    <row r="79" spans="1:6" ht="16.5" customHeight="1">
      <c r="A79" s="117" t="s">
        <v>106</v>
      </c>
      <c r="B79" s="116">
        <v>17</v>
      </c>
      <c r="C79" s="116">
        <v>50</v>
      </c>
      <c r="D79" s="63">
        <f t="shared" si="1"/>
        <v>-33</v>
      </c>
      <c r="E79" s="116">
        <v>0</v>
      </c>
      <c r="F79" s="116">
        <v>10</v>
      </c>
    </row>
    <row r="80" spans="1:6" ht="16.5" customHeight="1">
      <c r="A80" s="117" t="s">
        <v>107</v>
      </c>
      <c r="B80" s="116">
        <v>17</v>
      </c>
      <c r="C80" s="116">
        <v>14</v>
      </c>
      <c r="D80" s="63">
        <f t="shared" si="1"/>
        <v>3</v>
      </c>
      <c r="E80" s="116">
        <v>4</v>
      </c>
      <c r="F80" s="116">
        <v>7</v>
      </c>
    </row>
    <row r="81" spans="1:6" ht="16.5" customHeight="1">
      <c r="A81" s="117" t="s">
        <v>108</v>
      </c>
      <c r="B81" s="116">
        <v>11</v>
      </c>
      <c r="C81" s="116">
        <v>9</v>
      </c>
      <c r="D81" s="63">
        <f t="shared" si="1"/>
        <v>2</v>
      </c>
      <c r="E81" s="116">
        <v>0</v>
      </c>
      <c r="F81" s="116">
        <v>5</v>
      </c>
    </row>
    <row r="82" spans="1:6" ht="33.75" customHeight="1">
      <c r="A82" s="159" t="s">
        <v>166</v>
      </c>
      <c r="B82" s="160"/>
      <c r="C82" s="160"/>
      <c r="D82" s="160"/>
      <c r="E82" s="160"/>
      <c r="F82" s="161"/>
    </row>
    <row r="83" spans="1:6" ht="15.75">
      <c r="A83" s="117" t="s">
        <v>10</v>
      </c>
      <c r="B83" s="116">
        <v>304</v>
      </c>
      <c r="C83" s="116">
        <v>256</v>
      </c>
      <c r="D83" s="63">
        <f aca="true" t="shared" si="2" ref="D83:D94">B83-C83</f>
        <v>48</v>
      </c>
      <c r="E83" s="116">
        <v>40</v>
      </c>
      <c r="F83" s="116">
        <v>88</v>
      </c>
    </row>
    <row r="84" spans="1:6" ht="15.75">
      <c r="A84" s="117" t="s">
        <v>14</v>
      </c>
      <c r="B84" s="116">
        <v>285</v>
      </c>
      <c r="C84" s="116">
        <v>202</v>
      </c>
      <c r="D84" s="63">
        <f t="shared" si="2"/>
        <v>83</v>
      </c>
      <c r="E84" s="116">
        <v>68</v>
      </c>
      <c r="F84" s="116">
        <v>96</v>
      </c>
    </row>
    <row r="85" spans="1:6" ht="15.75">
      <c r="A85" s="117" t="s">
        <v>208</v>
      </c>
      <c r="B85" s="116">
        <v>175</v>
      </c>
      <c r="C85" s="116">
        <v>145</v>
      </c>
      <c r="D85" s="63">
        <f t="shared" si="2"/>
        <v>30</v>
      </c>
      <c r="E85" s="116">
        <v>28</v>
      </c>
      <c r="F85" s="116">
        <v>43</v>
      </c>
    </row>
    <row r="86" spans="1:6" ht="47.25">
      <c r="A86" s="117" t="s">
        <v>16</v>
      </c>
      <c r="B86" s="116">
        <v>150</v>
      </c>
      <c r="C86" s="116">
        <v>57</v>
      </c>
      <c r="D86" s="63">
        <f t="shared" si="2"/>
        <v>93</v>
      </c>
      <c r="E86" s="116">
        <v>33</v>
      </c>
      <c r="F86" s="116">
        <v>19</v>
      </c>
    </row>
    <row r="87" spans="1:6" ht="50.25" customHeight="1">
      <c r="A87" s="117" t="s">
        <v>38</v>
      </c>
      <c r="B87" s="116">
        <v>146</v>
      </c>
      <c r="C87" s="116">
        <v>104</v>
      </c>
      <c r="D87" s="63">
        <f t="shared" si="2"/>
        <v>42</v>
      </c>
      <c r="E87" s="116">
        <v>21</v>
      </c>
      <c r="F87" s="116">
        <v>50</v>
      </c>
    </row>
    <row r="88" spans="1:6" ht="15.75">
      <c r="A88" s="117" t="s">
        <v>20</v>
      </c>
      <c r="B88" s="116">
        <v>74</v>
      </c>
      <c r="C88" s="116">
        <v>49</v>
      </c>
      <c r="D88" s="63">
        <f t="shared" si="2"/>
        <v>25</v>
      </c>
      <c r="E88" s="116">
        <v>13</v>
      </c>
      <c r="F88" s="116">
        <v>21</v>
      </c>
    </row>
    <row r="89" spans="1:6" ht="31.5">
      <c r="A89" s="117" t="s">
        <v>209</v>
      </c>
      <c r="B89" s="116">
        <v>70</v>
      </c>
      <c r="C89" s="116">
        <v>44</v>
      </c>
      <c r="D89" s="63">
        <f t="shared" si="2"/>
        <v>26</v>
      </c>
      <c r="E89" s="116">
        <v>9</v>
      </c>
      <c r="F89" s="116">
        <v>19</v>
      </c>
    </row>
    <row r="90" spans="1:6" ht="15.75">
      <c r="A90" s="117" t="s">
        <v>52</v>
      </c>
      <c r="B90" s="116">
        <v>60</v>
      </c>
      <c r="C90" s="116">
        <v>46</v>
      </c>
      <c r="D90" s="63">
        <f t="shared" si="2"/>
        <v>14</v>
      </c>
      <c r="E90" s="116">
        <v>8</v>
      </c>
      <c r="F90" s="116">
        <v>22</v>
      </c>
    </row>
    <row r="91" spans="1:6" ht="47.25">
      <c r="A91" s="117" t="s">
        <v>109</v>
      </c>
      <c r="B91" s="116">
        <v>57</v>
      </c>
      <c r="C91" s="116">
        <v>70</v>
      </c>
      <c r="D91" s="63">
        <f t="shared" si="2"/>
        <v>-13</v>
      </c>
      <c r="E91" s="116">
        <v>2</v>
      </c>
      <c r="F91" s="116">
        <v>13</v>
      </c>
    </row>
    <row r="92" spans="1:6" ht="15.75">
      <c r="A92" s="117" t="s">
        <v>210</v>
      </c>
      <c r="B92" s="116">
        <v>55</v>
      </c>
      <c r="C92" s="116">
        <v>67</v>
      </c>
      <c r="D92" s="63">
        <f t="shared" si="2"/>
        <v>-12</v>
      </c>
      <c r="E92" s="116">
        <v>11</v>
      </c>
      <c r="F92" s="116">
        <v>30</v>
      </c>
    </row>
    <row r="93" spans="1:6" ht="47.25">
      <c r="A93" s="117" t="s">
        <v>211</v>
      </c>
      <c r="B93" s="116">
        <v>54</v>
      </c>
      <c r="C93" s="116">
        <v>23</v>
      </c>
      <c r="D93" s="63">
        <f t="shared" si="2"/>
        <v>31</v>
      </c>
      <c r="E93" s="116">
        <v>6</v>
      </c>
      <c r="F93" s="116">
        <v>4</v>
      </c>
    </row>
    <row r="94" spans="1:6" ht="15.75">
      <c r="A94" s="117" t="s">
        <v>68</v>
      </c>
      <c r="B94" s="116">
        <v>53</v>
      </c>
      <c r="C94" s="116">
        <v>48</v>
      </c>
      <c r="D94" s="63">
        <f t="shared" si="2"/>
        <v>5</v>
      </c>
      <c r="E94" s="116">
        <v>2</v>
      </c>
      <c r="F94" s="116">
        <v>13</v>
      </c>
    </row>
    <row r="95" spans="1:6" ht="44.25" customHeight="1">
      <c r="A95" s="159" t="s">
        <v>29</v>
      </c>
      <c r="B95" s="160"/>
      <c r="C95" s="160"/>
      <c r="D95" s="160"/>
      <c r="E95" s="160"/>
      <c r="F95" s="161"/>
    </row>
    <row r="96" spans="1:6" ht="63">
      <c r="A96" s="117" t="s">
        <v>205</v>
      </c>
      <c r="B96" s="116">
        <v>1590</v>
      </c>
      <c r="C96" s="116">
        <v>1565</v>
      </c>
      <c r="D96" s="63">
        <f aca="true" t="shared" si="3" ref="D96:D117">B96-C96</f>
        <v>25</v>
      </c>
      <c r="E96" s="116">
        <v>18</v>
      </c>
      <c r="F96" s="116">
        <v>136</v>
      </c>
    </row>
    <row r="97" spans="1:6" ht="31.5">
      <c r="A97" s="117" t="s">
        <v>4</v>
      </c>
      <c r="B97" s="116">
        <v>1338</v>
      </c>
      <c r="C97" s="116">
        <v>1299</v>
      </c>
      <c r="D97" s="63">
        <f t="shared" si="3"/>
        <v>39</v>
      </c>
      <c r="E97" s="116">
        <v>95</v>
      </c>
      <c r="F97" s="116">
        <v>371</v>
      </c>
    </row>
    <row r="98" spans="1:6" ht="15.75">
      <c r="A98" s="117" t="s">
        <v>36</v>
      </c>
      <c r="B98" s="116">
        <v>502</v>
      </c>
      <c r="C98" s="116">
        <v>640</v>
      </c>
      <c r="D98" s="63">
        <f t="shared" si="3"/>
        <v>-138</v>
      </c>
      <c r="E98" s="116">
        <v>15</v>
      </c>
      <c r="F98" s="116">
        <v>77</v>
      </c>
    </row>
    <row r="99" spans="1:6" ht="15.75">
      <c r="A99" s="117" t="s">
        <v>21</v>
      </c>
      <c r="B99" s="116">
        <v>100</v>
      </c>
      <c r="C99" s="116">
        <v>152</v>
      </c>
      <c r="D99" s="63">
        <f t="shared" si="3"/>
        <v>-52</v>
      </c>
      <c r="E99" s="116">
        <v>9</v>
      </c>
      <c r="F99" s="116">
        <v>80</v>
      </c>
    </row>
    <row r="100" spans="1:6" ht="15.75">
      <c r="A100" s="117" t="s">
        <v>70</v>
      </c>
      <c r="B100" s="116">
        <v>94</v>
      </c>
      <c r="C100" s="116">
        <v>93</v>
      </c>
      <c r="D100" s="63">
        <f t="shared" si="3"/>
        <v>1</v>
      </c>
      <c r="E100" s="116">
        <v>11</v>
      </c>
      <c r="F100" s="116">
        <v>31</v>
      </c>
    </row>
    <row r="101" spans="1:6" ht="12.75" customHeight="1">
      <c r="A101" s="117" t="s">
        <v>84</v>
      </c>
      <c r="B101" s="116">
        <v>57</v>
      </c>
      <c r="C101" s="116">
        <v>54</v>
      </c>
      <c r="D101" s="63">
        <f t="shared" si="3"/>
        <v>3</v>
      </c>
      <c r="E101" s="116">
        <v>13</v>
      </c>
      <c r="F101" s="116">
        <v>19</v>
      </c>
    </row>
    <row r="102" spans="1:6" ht="15.75">
      <c r="A102" s="117" t="s">
        <v>54</v>
      </c>
      <c r="B102" s="116">
        <v>56</v>
      </c>
      <c r="C102" s="116">
        <v>7</v>
      </c>
      <c r="D102" s="63">
        <f t="shared" si="3"/>
        <v>49</v>
      </c>
      <c r="E102" s="116">
        <v>2</v>
      </c>
      <c r="F102" s="116">
        <v>2</v>
      </c>
    </row>
    <row r="103" spans="1:6" ht="31.5">
      <c r="A103" s="117" t="s">
        <v>95</v>
      </c>
      <c r="B103" s="116">
        <v>54</v>
      </c>
      <c r="C103" s="116">
        <v>75</v>
      </c>
      <c r="D103" s="63">
        <f t="shared" si="3"/>
        <v>-21</v>
      </c>
      <c r="E103" s="116">
        <v>0</v>
      </c>
      <c r="F103" s="116">
        <v>1</v>
      </c>
    </row>
    <row r="104" spans="1:6" ht="15.75">
      <c r="A104" s="117" t="s">
        <v>53</v>
      </c>
      <c r="B104" s="116">
        <v>47</v>
      </c>
      <c r="C104" s="116">
        <v>19</v>
      </c>
      <c r="D104" s="63">
        <f t="shared" si="3"/>
        <v>28</v>
      </c>
      <c r="E104" s="116">
        <v>16</v>
      </c>
      <c r="F104" s="116">
        <v>10</v>
      </c>
    </row>
    <row r="105" spans="1:6" ht="15.75">
      <c r="A105" s="117" t="s">
        <v>34</v>
      </c>
      <c r="B105" s="116">
        <v>35</v>
      </c>
      <c r="C105" s="116">
        <v>386</v>
      </c>
      <c r="D105" s="63">
        <f t="shared" si="3"/>
        <v>-351</v>
      </c>
      <c r="E105" s="116">
        <v>2</v>
      </c>
      <c r="F105" s="116">
        <v>316</v>
      </c>
    </row>
    <row r="106" spans="1:6" ht="15.75">
      <c r="A106" s="117" t="s">
        <v>110</v>
      </c>
      <c r="B106" s="116">
        <v>34</v>
      </c>
      <c r="C106" s="116">
        <v>28</v>
      </c>
      <c r="D106" s="63">
        <f t="shared" si="3"/>
        <v>6</v>
      </c>
      <c r="E106" s="116">
        <v>0</v>
      </c>
      <c r="F106" s="116">
        <v>9</v>
      </c>
    </row>
    <row r="107" spans="1:6" ht="28.5" customHeight="1">
      <c r="A107" s="159" t="s">
        <v>164</v>
      </c>
      <c r="B107" s="160"/>
      <c r="C107" s="160"/>
      <c r="D107" s="160"/>
      <c r="E107" s="160"/>
      <c r="F107" s="161"/>
    </row>
    <row r="108" spans="1:6" ht="15.75">
      <c r="A108" s="117" t="s">
        <v>5</v>
      </c>
      <c r="B108" s="116">
        <v>2062</v>
      </c>
      <c r="C108" s="116">
        <v>3486</v>
      </c>
      <c r="D108" s="63">
        <f t="shared" si="3"/>
        <v>-1424</v>
      </c>
      <c r="E108" s="116">
        <v>81</v>
      </c>
      <c r="F108" s="116">
        <v>1434</v>
      </c>
    </row>
    <row r="109" spans="1:6" ht="15.75">
      <c r="A109" s="117" t="s">
        <v>12</v>
      </c>
      <c r="B109" s="116">
        <v>339</v>
      </c>
      <c r="C109" s="116">
        <v>437</v>
      </c>
      <c r="D109" s="63">
        <f t="shared" si="3"/>
        <v>-98</v>
      </c>
      <c r="E109" s="116">
        <v>19</v>
      </c>
      <c r="F109" s="116">
        <v>217</v>
      </c>
    </row>
    <row r="110" spans="1:6" ht="31.5">
      <c r="A110" s="117" t="s">
        <v>9</v>
      </c>
      <c r="B110" s="116">
        <v>286</v>
      </c>
      <c r="C110" s="116">
        <v>565</v>
      </c>
      <c r="D110" s="63">
        <f t="shared" si="3"/>
        <v>-279</v>
      </c>
      <c r="E110" s="116">
        <v>17</v>
      </c>
      <c r="F110" s="116">
        <v>288</v>
      </c>
    </row>
    <row r="111" spans="1:6" ht="15.75">
      <c r="A111" s="117" t="s">
        <v>11</v>
      </c>
      <c r="B111" s="116">
        <v>218</v>
      </c>
      <c r="C111" s="116">
        <v>199</v>
      </c>
      <c r="D111" s="63">
        <f t="shared" si="3"/>
        <v>19</v>
      </c>
      <c r="E111" s="116">
        <v>41</v>
      </c>
      <c r="F111" s="116">
        <v>71</v>
      </c>
    </row>
    <row r="112" spans="1:6" ht="15.75">
      <c r="A112" s="117" t="s">
        <v>72</v>
      </c>
      <c r="B112" s="116">
        <v>168</v>
      </c>
      <c r="C112" s="116">
        <v>137</v>
      </c>
      <c r="D112" s="63">
        <f t="shared" si="3"/>
        <v>31</v>
      </c>
      <c r="E112" s="116">
        <v>8</v>
      </c>
      <c r="F112" s="116">
        <v>50</v>
      </c>
    </row>
    <row r="113" spans="1:6" ht="15.75">
      <c r="A113" s="117" t="s">
        <v>15</v>
      </c>
      <c r="B113" s="116">
        <v>137</v>
      </c>
      <c r="C113" s="116">
        <v>118</v>
      </c>
      <c r="D113" s="63">
        <f t="shared" si="3"/>
        <v>19</v>
      </c>
      <c r="E113" s="116">
        <v>18</v>
      </c>
      <c r="F113" s="116">
        <v>59</v>
      </c>
    </row>
    <row r="114" spans="1:6" ht="15.75">
      <c r="A114" s="117" t="s">
        <v>45</v>
      </c>
      <c r="B114" s="116">
        <v>131</v>
      </c>
      <c r="C114" s="116">
        <v>168</v>
      </c>
      <c r="D114" s="63">
        <f t="shared" si="3"/>
        <v>-37</v>
      </c>
      <c r="E114" s="116">
        <v>16</v>
      </c>
      <c r="F114" s="116">
        <v>92</v>
      </c>
    </row>
    <row r="115" spans="1:6" ht="15.75">
      <c r="A115" s="117" t="s">
        <v>17</v>
      </c>
      <c r="B115" s="116">
        <v>113</v>
      </c>
      <c r="C115" s="116">
        <v>136</v>
      </c>
      <c r="D115" s="63">
        <f t="shared" si="3"/>
        <v>-23</v>
      </c>
      <c r="E115" s="116">
        <v>11</v>
      </c>
      <c r="F115" s="116">
        <v>63</v>
      </c>
    </row>
    <row r="116" spans="1:6" ht="15.75">
      <c r="A116" s="117" t="s">
        <v>24</v>
      </c>
      <c r="B116" s="116">
        <v>91</v>
      </c>
      <c r="C116" s="116">
        <v>95</v>
      </c>
      <c r="D116" s="63">
        <f t="shared" si="3"/>
        <v>-4</v>
      </c>
      <c r="E116" s="116">
        <v>12</v>
      </c>
      <c r="F116" s="116">
        <v>47</v>
      </c>
    </row>
    <row r="117" spans="1:6" ht="15.75">
      <c r="A117" s="117" t="s">
        <v>111</v>
      </c>
      <c r="B117" s="116">
        <v>57</v>
      </c>
      <c r="C117" s="116">
        <v>114</v>
      </c>
      <c r="D117" s="63">
        <f t="shared" si="3"/>
        <v>-57</v>
      </c>
      <c r="E117" s="116">
        <v>7</v>
      </c>
      <c r="F117" s="116">
        <v>61</v>
      </c>
    </row>
    <row r="118" spans="1:6" ht="15.75">
      <c r="A118" s="68"/>
      <c r="B118" s="70"/>
      <c r="C118" s="71"/>
      <c r="D118" s="71"/>
      <c r="E118" s="71"/>
      <c r="F118" s="71"/>
    </row>
  </sheetData>
  <sheetProtection/>
  <mergeCells count="19">
    <mergeCell ref="A1:F1"/>
    <mergeCell ref="A2:F2"/>
    <mergeCell ref="A4:A6"/>
    <mergeCell ref="D4:D6"/>
    <mergeCell ref="E4:F4"/>
    <mergeCell ref="E5:E6"/>
    <mergeCell ref="F5:F6"/>
    <mergeCell ref="B5:B6"/>
    <mergeCell ref="C5:C6"/>
    <mergeCell ref="B4:C4"/>
    <mergeCell ref="A82:F82"/>
    <mergeCell ref="A95:F95"/>
    <mergeCell ref="A8:F8"/>
    <mergeCell ref="A107:F107"/>
    <mergeCell ref="A59:F59"/>
    <mergeCell ref="A71:F71"/>
    <mergeCell ref="A22:F22"/>
    <mergeCell ref="A35:F35"/>
    <mergeCell ref="A48:F48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IS140"/>
  <sheetViews>
    <sheetView zoomScale="70" zoomScaleNormal="70" zoomScalePageLayoutView="0" workbookViewId="0" topLeftCell="A1">
      <selection activeCell="A2" sqref="A2"/>
    </sheetView>
  </sheetViews>
  <sheetFormatPr defaultColWidth="10.28125" defaultRowHeight="15"/>
  <cols>
    <col min="1" max="1" width="3.28125" style="33" customWidth="1"/>
    <col min="2" max="2" width="49.00390625" style="35" customWidth="1"/>
    <col min="3" max="3" width="22.421875" style="103" customWidth="1"/>
    <col min="4" max="247" width="9.140625" style="33" customWidth="1"/>
    <col min="248" max="248" width="4.28125" style="33" customWidth="1"/>
    <col min="249" max="249" width="31.140625" style="33" customWidth="1"/>
    <col min="250" max="252" width="10.00390625" style="33" customWidth="1"/>
    <col min="253" max="16384" width="10.28125" style="33" customWidth="1"/>
  </cols>
  <sheetData>
    <row r="1" spans="1:253" ht="55.5" customHeight="1">
      <c r="A1" s="163" t="s">
        <v>268</v>
      </c>
      <c r="B1" s="163"/>
      <c r="C1" s="163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</row>
    <row r="2" spans="2:253" ht="12.75" customHeight="1">
      <c r="B2" s="163" t="s">
        <v>245</v>
      </c>
      <c r="C2" s="16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</row>
    <row r="3" ht="2.25" customHeight="1"/>
    <row r="4" spans="1:3" ht="48.75" customHeight="1">
      <c r="A4" s="83" t="s">
        <v>3</v>
      </c>
      <c r="B4" s="84" t="s">
        <v>229</v>
      </c>
      <c r="C4" s="85" t="s">
        <v>30</v>
      </c>
    </row>
    <row r="5" spans="1:251" ht="15">
      <c r="A5" s="86">
        <v>1</v>
      </c>
      <c r="B5" s="126" t="s">
        <v>114</v>
      </c>
      <c r="C5" s="127">
        <v>15000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</row>
    <row r="6" spans="1:251" ht="15">
      <c r="A6" s="86">
        <v>2</v>
      </c>
      <c r="B6" s="126" t="s">
        <v>222</v>
      </c>
      <c r="C6" s="127">
        <v>15000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</row>
    <row r="7" spans="1:251" ht="15">
      <c r="A7" s="86">
        <v>3</v>
      </c>
      <c r="B7" s="126" t="s">
        <v>65</v>
      </c>
      <c r="C7" s="127">
        <v>13000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</row>
    <row r="8" spans="1:251" ht="15">
      <c r="A8" s="86">
        <v>4</v>
      </c>
      <c r="B8" s="126" t="s">
        <v>64</v>
      </c>
      <c r="C8" s="127">
        <v>12000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</row>
    <row r="9" spans="1:251" ht="15.75" customHeight="1">
      <c r="A9" s="86">
        <v>5</v>
      </c>
      <c r="B9" s="126" t="s">
        <v>223</v>
      </c>
      <c r="C9" s="127">
        <v>10333.33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</row>
    <row r="10" spans="1:251" ht="15">
      <c r="A10" s="86">
        <v>6</v>
      </c>
      <c r="B10" s="126" t="s">
        <v>232</v>
      </c>
      <c r="C10" s="127">
        <v>10000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</row>
    <row r="11" spans="1:251" ht="15">
      <c r="A11" s="86">
        <v>7</v>
      </c>
      <c r="B11" s="126" t="s">
        <v>148</v>
      </c>
      <c r="C11" s="127">
        <v>10000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</row>
    <row r="12" spans="1:251" ht="15">
      <c r="A12" s="86">
        <v>8</v>
      </c>
      <c r="B12" s="126" t="s">
        <v>239</v>
      </c>
      <c r="C12" s="127">
        <v>10000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</row>
    <row r="13" spans="1:251" ht="15">
      <c r="A13" s="86">
        <v>9</v>
      </c>
      <c r="B13" s="126" t="s">
        <v>230</v>
      </c>
      <c r="C13" s="127">
        <v>10000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</row>
    <row r="14" spans="1:251" ht="15">
      <c r="A14" s="86">
        <v>10</v>
      </c>
      <c r="B14" s="126" t="s">
        <v>61</v>
      </c>
      <c r="C14" s="127">
        <v>10000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</row>
    <row r="15" spans="1:251" ht="15">
      <c r="A15" s="86">
        <v>11</v>
      </c>
      <c r="B15" s="126" t="s">
        <v>86</v>
      </c>
      <c r="C15" s="127">
        <v>10000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</row>
    <row r="16" spans="1:251" ht="15">
      <c r="A16" s="86">
        <v>12</v>
      </c>
      <c r="B16" s="126" t="s">
        <v>63</v>
      </c>
      <c r="C16" s="127">
        <v>10000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</row>
    <row r="17" spans="1:251" ht="15">
      <c r="A17" s="87">
        <v>13</v>
      </c>
      <c r="B17" s="126" t="s">
        <v>115</v>
      </c>
      <c r="C17" s="127">
        <v>10000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</row>
    <row r="18" spans="1:251" ht="16.5" customHeight="1">
      <c r="A18" s="86">
        <v>14</v>
      </c>
      <c r="B18" s="126" t="s">
        <v>227</v>
      </c>
      <c r="C18" s="127">
        <v>9535.2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</row>
    <row r="19" spans="1:251" ht="15">
      <c r="A19" s="86">
        <v>15</v>
      </c>
      <c r="B19" s="126" t="s">
        <v>41</v>
      </c>
      <c r="C19" s="127">
        <v>9100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</row>
    <row r="20" spans="1:251" ht="15">
      <c r="A20" s="86">
        <v>16</v>
      </c>
      <c r="B20" s="126" t="s">
        <v>144</v>
      </c>
      <c r="C20" s="127">
        <v>9000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</row>
    <row r="21" spans="1:251" ht="15">
      <c r="A21" s="86">
        <v>17</v>
      </c>
      <c r="B21" s="126" t="s">
        <v>156</v>
      </c>
      <c r="C21" s="127">
        <v>9000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</row>
    <row r="22" spans="1:251" ht="15">
      <c r="A22" s="86">
        <v>18</v>
      </c>
      <c r="B22" s="126" t="s">
        <v>96</v>
      </c>
      <c r="C22" s="127">
        <v>8633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</row>
    <row r="23" spans="1:251" ht="15">
      <c r="A23" s="86">
        <v>19</v>
      </c>
      <c r="B23" s="126" t="s">
        <v>42</v>
      </c>
      <c r="C23" s="127">
        <v>8611.2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</row>
    <row r="24" spans="1:251" ht="15">
      <c r="A24" s="86">
        <v>20</v>
      </c>
      <c r="B24" s="126" t="s">
        <v>149</v>
      </c>
      <c r="C24" s="127">
        <v>8500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</row>
    <row r="25" spans="1:251" ht="15">
      <c r="A25" s="86">
        <v>21</v>
      </c>
      <c r="B25" s="126" t="s">
        <v>59</v>
      </c>
      <c r="C25" s="127">
        <v>8500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</row>
    <row r="26" spans="1:251" ht="15">
      <c r="A26" s="86">
        <v>22</v>
      </c>
      <c r="B26" s="126" t="s">
        <v>226</v>
      </c>
      <c r="C26" s="127">
        <v>8295</v>
      </c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  <c r="IO26" s="36"/>
      <c r="IP26" s="36"/>
      <c r="IQ26" s="36"/>
    </row>
    <row r="27" spans="1:251" ht="15">
      <c r="A27" s="86">
        <v>23</v>
      </c>
      <c r="B27" s="126" t="s">
        <v>151</v>
      </c>
      <c r="C27" s="127">
        <v>8222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  <c r="IL27" s="36"/>
      <c r="IM27" s="36"/>
      <c r="IN27" s="36"/>
      <c r="IO27" s="36"/>
      <c r="IP27" s="36"/>
      <c r="IQ27" s="36"/>
    </row>
    <row r="28" spans="1:251" ht="15">
      <c r="A28" s="86">
        <v>24</v>
      </c>
      <c r="B28" s="126" t="s">
        <v>235</v>
      </c>
      <c r="C28" s="127">
        <v>8128.67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6"/>
      <c r="IQ28" s="36"/>
    </row>
    <row r="29" spans="1:251" ht="15">
      <c r="A29" s="86">
        <v>25</v>
      </c>
      <c r="B29" s="126" t="s">
        <v>116</v>
      </c>
      <c r="C29" s="127">
        <v>8000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</row>
    <row r="30" spans="1:251" ht="15">
      <c r="A30" s="86">
        <v>26</v>
      </c>
      <c r="B30" s="126" t="s">
        <v>117</v>
      </c>
      <c r="C30" s="127">
        <v>8000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</row>
    <row r="31" spans="1:251" ht="15">
      <c r="A31" s="86">
        <v>27</v>
      </c>
      <c r="B31" s="126" t="s">
        <v>246</v>
      </c>
      <c r="C31" s="127">
        <v>8000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</row>
    <row r="32" spans="1:251" ht="15">
      <c r="A32" s="86">
        <v>28</v>
      </c>
      <c r="B32" s="126" t="s">
        <v>97</v>
      </c>
      <c r="C32" s="127">
        <v>8000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</row>
    <row r="33" spans="1:251" ht="15">
      <c r="A33" s="86">
        <v>29</v>
      </c>
      <c r="B33" s="126" t="s">
        <v>152</v>
      </c>
      <c r="C33" s="127">
        <v>8000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</row>
    <row r="34" spans="1:3" ht="20.25" customHeight="1">
      <c r="A34" s="86">
        <v>30</v>
      </c>
      <c r="B34" s="126" t="s">
        <v>238</v>
      </c>
      <c r="C34" s="127">
        <v>8000</v>
      </c>
    </row>
    <row r="35" spans="1:3" ht="15">
      <c r="A35" s="86">
        <v>31</v>
      </c>
      <c r="B35" s="126" t="s">
        <v>145</v>
      </c>
      <c r="C35" s="127">
        <v>8000</v>
      </c>
    </row>
    <row r="36" spans="1:3" ht="15">
      <c r="A36" s="86">
        <v>32</v>
      </c>
      <c r="B36" s="126" t="s">
        <v>98</v>
      </c>
      <c r="C36" s="127">
        <v>8000</v>
      </c>
    </row>
    <row r="37" spans="1:3" ht="15">
      <c r="A37" s="86">
        <v>33</v>
      </c>
      <c r="B37" s="126" t="s">
        <v>157</v>
      </c>
      <c r="C37" s="127">
        <v>8000</v>
      </c>
    </row>
    <row r="38" spans="1:3" ht="15">
      <c r="A38" s="86">
        <v>34</v>
      </c>
      <c r="B38" s="126" t="s">
        <v>62</v>
      </c>
      <c r="C38" s="127">
        <v>8000</v>
      </c>
    </row>
    <row r="39" spans="1:3" ht="25.5">
      <c r="A39" s="86">
        <v>35</v>
      </c>
      <c r="B39" s="126" t="s">
        <v>85</v>
      </c>
      <c r="C39" s="127">
        <v>8000</v>
      </c>
    </row>
    <row r="40" spans="1:3" ht="15">
      <c r="A40" s="86">
        <v>36</v>
      </c>
      <c r="B40" s="126" t="s">
        <v>237</v>
      </c>
      <c r="C40" s="127">
        <v>7995</v>
      </c>
    </row>
    <row r="41" spans="1:3" ht="15" customHeight="1">
      <c r="A41" s="86">
        <v>37</v>
      </c>
      <c r="B41" s="126" t="s">
        <v>43</v>
      </c>
      <c r="C41" s="127">
        <v>7970</v>
      </c>
    </row>
    <row r="42" spans="1:3" ht="15.75" customHeight="1">
      <c r="A42" s="86">
        <v>38</v>
      </c>
      <c r="B42" s="126" t="s">
        <v>233</v>
      </c>
      <c r="C42" s="127">
        <v>7970</v>
      </c>
    </row>
    <row r="43" spans="1:3" ht="15">
      <c r="A43" s="86">
        <v>39</v>
      </c>
      <c r="B43" s="126" t="s">
        <v>231</v>
      </c>
      <c r="C43" s="127">
        <v>7809.5</v>
      </c>
    </row>
    <row r="44" spans="1:3" ht="15">
      <c r="A44" s="87">
        <v>40</v>
      </c>
      <c r="B44" s="126" t="s">
        <v>236</v>
      </c>
      <c r="C44" s="127">
        <v>7753</v>
      </c>
    </row>
    <row r="45" spans="1:3" ht="15">
      <c r="A45" s="87">
        <v>41</v>
      </c>
      <c r="B45" s="126" t="s">
        <v>120</v>
      </c>
      <c r="C45" s="127">
        <v>7700</v>
      </c>
    </row>
    <row r="46" spans="1:3" ht="15">
      <c r="A46" s="86">
        <v>42</v>
      </c>
      <c r="B46" s="126" t="s">
        <v>250</v>
      </c>
      <c r="C46" s="127">
        <v>7572.6</v>
      </c>
    </row>
    <row r="47" spans="1:3" ht="15">
      <c r="A47" s="86">
        <v>43</v>
      </c>
      <c r="B47" s="126" t="s">
        <v>158</v>
      </c>
      <c r="C47" s="127">
        <v>7553.25</v>
      </c>
    </row>
    <row r="48" spans="1:3" ht="15">
      <c r="A48" s="86">
        <v>44</v>
      </c>
      <c r="B48" s="126" t="s">
        <v>159</v>
      </c>
      <c r="C48" s="127">
        <v>7550</v>
      </c>
    </row>
    <row r="49" spans="1:3" ht="15">
      <c r="A49" s="86">
        <v>45</v>
      </c>
      <c r="B49" s="126" t="s">
        <v>118</v>
      </c>
      <c r="C49" s="127">
        <v>7495.31</v>
      </c>
    </row>
    <row r="50" spans="1:3" ht="15">
      <c r="A50" s="86">
        <v>46</v>
      </c>
      <c r="B50" s="126" t="s">
        <v>247</v>
      </c>
      <c r="C50" s="127">
        <v>7232.25</v>
      </c>
    </row>
    <row r="51" spans="1:3" ht="15">
      <c r="A51" s="86">
        <v>47</v>
      </c>
      <c r="B51" s="126" t="s">
        <v>248</v>
      </c>
      <c r="C51" s="127">
        <v>7230.49</v>
      </c>
    </row>
    <row r="52" spans="1:3" ht="15">
      <c r="A52" s="86">
        <v>48</v>
      </c>
      <c r="B52" s="126" t="s">
        <v>234</v>
      </c>
      <c r="C52" s="127">
        <v>7186.67</v>
      </c>
    </row>
    <row r="53" spans="1:3" ht="25.5">
      <c r="A53" s="86">
        <v>49</v>
      </c>
      <c r="B53" s="126" t="s">
        <v>228</v>
      </c>
      <c r="C53" s="127">
        <v>7166.67</v>
      </c>
    </row>
    <row r="54" spans="1:3" ht="15">
      <c r="A54" s="86">
        <v>50</v>
      </c>
      <c r="B54" s="126" t="s">
        <v>249</v>
      </c>
      <c r="C54" s="127">
        <v>7000</v>
      </c>
    </row>
    <row r="55" spans="2:3" ht="12.75">
      <c r="B55" s="128"/>
      <c r="C55" s="129"/>
    </row>
    <row r="56" spans="2:3" ht="12.75">
      <c r="B56" s="128"/>
      <c r="C56" s="129"/>
    </row>
    <row r="57" spans="2:3" ht="12.75">
      <c r="B57" s="128"/>
      <c r="C57" s="129"/>
    </row>
    <row r="58" spans="2:3" ht="12.75">
      <c r="B58" s="128"/>
      <c r="C58" s="129"/>
    </row>
    <row r="59" spans="2:3" ht="12.75">
      <c r="B59" s="128"/>
      <c r="C59" s="129"/>
    </row>
    <row r="60" spans="2:3" ht="12.75">
      <c r="B60" s="128"/>
      <c r="C60" s="129"/>
    </row>
    <row r="61" spans="2:3" ht="12.75">
      <c r="B61" s="128"/>
      <c r="C61" s="129"/>
    </row>
    <row r="62" spans="2:3" ht="12.75">
      <c r="B62" s="128"/>
      <c r="C62" s="129"/>
    </row>
    <row r="63" spans="2:3" ht="12.75">
      <c r="B63" s="128"/>
      <c r="C63" s="129"/>
    </row>
    <row r="64" spans="2:3" ht="12.75">
      <c r="B64" s="128"/>
      <c r="C64" s="129"/>
    </row>
    <row r="65" spans="2:3" ht="12.75">
      <c r="B65" s="128"/>
      <c r="C65" s="129"/>
    </row>
    <row r="66" spans="2:3" ht="12.75">
      <c r="B66" s="128"/>
      <c r="C66" s="129"/>
    </row>
    <row r="67" spans="2:3" ht="12.75">
      <c r="B67" s="128"/>
      <c r="C67" s="129"/>
    </row>
    <row r="68" spans="2:3" ht="12.75">
      <c r="B68" s="128"/>
      <c r="C68" s="129"/>
    </row>
    <row r="69" spans="2:3" ht="12.75">
      <c r="B69" s="128"/>
      <c r="C69" s="129"/>
    </row>
    <row r="70" spans="2:3" ht="12.75">
      <c r="B70" s="128"/>
      <c r="C70" s="129"/>
    </row>
    <row r="71" spans="2:3" ht="12.75">
      <c r="B71" s="128"/>
      <c r="C71" s="129"/>
    </row>
    <row r="72" spans="2:3" ht="12.75">
      <c r="B72" s="128"/>
      <c r="C72" s="129"/>
    </row>
    <row r="73" spans="2:3" ht="12.75">
      <c r="B73" s="128"/>
      <c r="C73" s="129"/>
    </row>
    <row r="74" spans="2:3" ht="12.75">
      <c r="B74" s="128"/>
      <c r="C74" s="129"/>
    </row>
    <row r="75" spans="2:3" ht="12.75">
      <c r="B75" s="128"/>
      <c r="C75" s="129"/>
    </row>
    <row r="76" spans="2:3" ht="12.75">
      <c r="B76" s="128"/>
      <c r="C76" s="129"/>
    </row>
    <row r="77" spans="2:3" ht="12.75">
      <c r="B77" s="128"/>
      <c r="C77" s="129"/>
    </row>
    <row r="78" spans="2:3" ht="12.75">
      <c r="B78" s="128"/>
      <c r="C78" s="129"/>
    </row>
    <row r="79" spans="2:3" ht="12.75">
      <c r="B79" s="128"/>
      <c r="C79" s="129"/>
    </row>
    <row r="80" spans="2:3" ht="12.75">
      <c r="B80" s="128"/>
      <c r="C80" s="129"/>
    </row>
    <row r="81" spans="2:3" ht="12.75">
      <c r="B81" s="128"/>
      <c r="C81" s="129"/>
    </row>
    <row r="82" spans="2:3" ht="12.75">
      <c r="B82" s="128"/>
      <c r="C82" s="129"/>
    </row>
    <row r="83" spans="2:3" ht="12.75">
      <c r="B83" s="128"/>
      <c r="C83" s="129"/>
    </row>
    <row r="84" spans="2:3" ht="12.75">
      <c r="B84" s="128"/>
      <c r="C84" s="129"/>
    </row>
    <row r="85" spans="2:3" ht="12.75">
      <c r="B85" s="128"/>
      <c r="C85" s="129"/>
    </row>
    <row r="86" spans="2:3" ht="12.75">
      <c r="B86" s="128"/>
      <c r="C86" s="129"/>
    </row>
    <row r="87" spans="2:3" ht="12.75">
      <c r="B87" s="128"/>
      <c r="C87" s="129"/>
    </row>
    <row r="88" spans="2:3" ht="12.75">
      <c r="B88" s="128"/>
      <c r="C88" s="129"/>
    </row>
    <row r="89" spans="2:3" ht="12.75">
      <c r="B89" s="128"/>
      <c r="C89" s="129"/>
    </row>
    <row r="90" spans="2:3" ht="12.75">
      <c r="B90" s="128"/>
      <c r="C90" s="129"/>
    </row>
    <row r="91" spans="2:3" ht="12.75">
      <c r="B91" s="128"/>
      <c r="C91" s="129"/>
    </row>
    <row r="92" spans="2:3" ht="12.75">
      <c r="B92" s="128"/>
      <c r="C92" s="129"/>
    </row>
    <row r="93" spans="2:3" ht="12.75">
      <c r="B93" s="128"/>
      <c r="C93" s="129"/>
    </row>
    <row r="94" spans="2:3" ht="12.75">
      <c r="B94" s="128"/>
      <c r="C94" s="129"/>
    </row>
    <row r="95" spans="2:3" ht="12.75">
      <c r="B95" s="128"/>
      <c r="C95" s="129"/>
    </row>
    <row r="96" spans="2:3" ht="12.75">
      <c r="B96" s="128"/>
      <c r="C96" s="129"/>
    </row>
    <row r="97" spans="2:3" ht="12.75">
      <c r="B97" s="128"/>
      <c r="C97" s="129"/>
    </row>
    <row r="98" spans="2:3" ht="12.75">
      <c r="B98" s="128"/>
      <c r="C98" s="129"/>
    </row>
    <row r="99" spans="2:3" ht="12.75">
      <c r="B99" s="128"/>
      <c r="C99" s="129"/>
    </row>
    <row r="100" spans="2:3" ht="12.75">
      <c r="B100" s="128"/>
      <c r="C100" s="129"/>
    </row>
    <row r="101" spans="2:3" ht="12.75">
      <c r="B101" s="128"/>
      <c r="C101" s="129"/>
    </row>
    <row r="102" spans="2:3" ht="12.75">
      <c r="B102" s="128"/>
      <c r="C102" s="129"/>
    </row>
    <row r="103" spans="2:3" ht="12.75">
      <c r="B103" s="128"/>
      <c r="C103" s="129"/>
    </row>
    <row r="104" spans="2:3" ht="12.75">
      <c r="B104" s="128"/>
      <c r="C104" s="129"/>
    </row>
    <row r="105" spans="2:3" ht="12.75">
      <c r="B105" s="128"/>
      <c r="C105" s="129"/>
    </row>
    <row r="106" spans="2:3" ht="12.75">
      <c r="B106" s="128"/>
      <c r="C106" s="129"/>
    </row>
    <row r="107" spans="2:3" ht="12.75">
      <c r="B107" s="128"/>
      <c r="C107" s="129"/>
    </row>
    <row r="108" spans="2:3" ht="12.75">
      <c r="B108" s="128"/>
      <c r="C108" s="129"/>
    </row>
    <row r="109" spans="2:3" ht="12.75">
      <c r="B109" s="128"/>
      <c r="C109" s="129"/>
    </row>
    <row r="110" spans="2:3" ht="12.75">
      <c r="B110" s="128"/>
      <c r="C110" s="129"/>
    </row>
    <row r="111" spans="2:3" ht="12.75">
      <c r="B111" s="128"/>
      <c r="C111" s="129"/>
    </row>
    <row r="112" spans="2:3" ht="12.75">
      <c r="B112" s="128"/>
      <c r="C112" s="129"/>
    </row>
    <row r="113" spans="2:3" ht="12.75">
      <c r="B113" s="128"/>
      <c r="C113" s="129"/>
    </row>
    <row r="114" spans="2:3" ht="12.75">
      <c r="B114" s="128"/>
      <c r="C114" s="129"/>
    </row>
    <row r="115" spans="2:3" ht="12.75">
      <c r="B115" s="128"/>
      <c r="C115" s="129"/>
    </row>
    <row r="116" spans="2:3" ht="12.75">
      <c r="B116" s="128"/>
      <c r="C116" s="129"/>
    </row>
    <row r="117" spans="2:3" ht="12.75">
      <c r="B117" s="128"/>
      <c r="C117" s="129"/>
    </row>
    <row r="118" spans="2:3" ht="12.75">
      <c r="B118" s="128"/>
      <c r="C118" s="129"/>
    </row>
    <row r="119" spans="2:3" ht="12.75">
      <c r="B119" s="128"/>
      <c r="C119" s="129"/>
    </row>
    <row r="120" spans="2:3" ht="12.75">
      <c r="B120" s="128"/>
      <c r="C120" s="129"/>
    </row>
    <row r="121" spans="2:3" ht="12.75">
      <c r="B121" s="128"/>
      <c r="C121" s="129"/>
    </row>
    <row r="122" spans="2:3" ht="12.75">
      <c r="B122" s="128"/>
      <c r="C122" s="129"/>
    </row>
    <row r="123" spans="2:3" ht="12.75">
      <c r="B123" s="128"/>
      <c r="C123" s="129"/>
    </row>
    <row r="124" spans="2:3" ht="12.75">
      <c r="B124" s="128"/>
      <c r="C124" s="129"/>
    </row>
    <row r="125" spans="2:3" ht="12.75">
      <c r="B125" s="128"/>
      <c r="C125" s="129"/>
    </row>
    <row r="126" spans="2:3" ht="12.75">
      <c r="B126" s="128"/>
      <c r="C126" s="129"/>
    </row>
    <row r="127" spans="2:3" ht="12.75">
      <c r="B127" s="128"/>
      <c r="C127" s="129"/>
    </row>
    <row r="128" spans="2:3" ht="12.75">
      <c r="B128" s="128"/>
      <c r="C128" s="129"/>
    </row>
    <row r="129" spans="2:3" ht="12.75">
      <c r="B129" s="128"/>
      <c r="C129" s="129"/>
    </row>
    <row r="130" spans="2:3" ht="12.75">
      <c r="B130" s="128"/>
      <c r="C130" s="129"/>
    </row>
    <row r="131" spans="2:3" ht="12.75">
      <c r="B131" s="128"/>
      <c r="C131" s="129"/>
    </row>
    <row r="132" spans="2:3" ht="12.75">
      <c r="B132" s="128"/>
      <c r="C132" s="129"/>
    </row>
    <row r="133" spans="2:3" ht="12.75">
      <c r="B133" s="128"/>
      <c r="C133" s="129"/>
    </row>
    <row r="134" spans="2:3" ht="12.75">
      <c r="B134" s="128"/>
      <c r="C134" s="129"/>
    </row>
    <row r="135" spans="2:3" ht="12.75">
      <c r="B135" s="128"/>
      <c r="C135" s="129"/>
    </row>
    <row r="136" spans="2:3" ht="12.75">
      <c r="B136" s="128"/>
      <c r="C136" s="129"/>
    </row>
    <row r="137" spans="2:3" ht="12.75">
      <c r="B137" s="128"/>
      <c r="C137" s="129"/>
    </row>
    <row r="138" spans="2:3" ht="12.75">
      <c r="B138" s="128"/>
      <c r="C138" s="129"/>
    </row>
    <row r="139" spans="2:3" ht="12.75">
      <c r="B139" s="128"/>
      <c r="C139" s="129"/>
    </row>
    <row r="140" spans="2:3" ht="12.75">
      <c r="B140" s="128"/>
      <c r="C140" s="129"/>
    </row>
  </sheetData>
  <sheetProtection/>
  <mergeCells count="2">
    <mergeCell ref="B2:C2"/>
    <mergeCell ref="A1:C1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B96"/>
  <sheetViews>
    <sheetView view="pageBreakPreview" zoomScale="70" zoomScaleNormal="70" zoomScaleSheetLayoutView="70" zoomScalePageLayoutView="0" workbookViewId="0" topLeftCell="A1">
      <selection activeCell="E15" sqref="E15"/>
    </sheetView>
  </sheetViews>
  <sheetFormatPr defaultColWidth="8.8515625" defaultRowHeight="15"/>
  <cols>
    <col min="1" max="1" width="60.28125" style="112" customWidth="1"/>
    <col min="2" max="2" width="24.57421875" style="133" customWidth="1"/>
    <col min="3" max="16384" width="8.8515625" style="107" customWidth="1"/>
  </cols>
  <sheetData>
    <row r="1" spans="1:2" ht="60" customHeight="1">
      <c r="A1" s="164" t="s">
        <v>269</v>
      </c>
      <c r="B1" s="164"/>
    </row>
    <row r="2" spans="1:2" ht="9.75" customHeight="1">
      <c r="A2" s="165"/>
      <c r="B2" s="165"/>
    </row>
    <row r="3" spans="1:2" ht="69.75" customHeight="1" thickBot="1">
      <c r="A3" s="108" t="s">
        <v>204</v>
      </c>
      <c r="B3" s="130" t="s">
        <v>31</v>
      </c>
    </row>
    <row r="4" spans="1:2" s="134" customFormat="1" ht="36.75" customHeight="1" thickTop="1">
      <c r="A4" s="109" t="s">
        <v>189</v>
      </c>
      <c r="B4" s="115">
        <v>6374</v>
      </c>
    </row>
    <row r="5" spans="1:2" s="134" customFormat="1" ht="18" customHeight="1">
      <c r="A5" s="96" t="s">
        <v>114</v>
      </c>
      <c r="B5" s="135">
        <v>15000</v>
      </c>
    </row>
    <row r="6" spans="1:2" s="134" customFormat="1" ht="18" customHeight="1">
      <c r="A6" s="96" t="s">
        <v>65</v>
      </c>
      <c r="B6" s="135">
        <v>13000</v>
      </c>
    </row>
    <row r="7" spans="1:2" s="134" customFormat="1" ht="18" customHeight="1">
      <c r="A7" s="96" t="s">
        <v>232</v>
      </c>
      <c r="B7" s="135">
        <v>10000</v>
      </c>
    </row>
    <row r="8" spans="1:2" s="134" customFormat="1" ht="18" customHeight="1">
      <c r="A8" s="96" t="s">
        <v>148</v>
      </c>
      <c r="B8" s="135">
        <v>10000</v>
      </c>
    </row>
    <row r="9" spans="1:2" s="134" customFormat="1" ht="18" customHeight="1">
      <c r="A9" s="96" t="s">
        <v>239</v>
      </c>
      <c r="B9" s="135">
        <v>10000</v>
      </c>
    </row>
    <row r="10" spans="1:2" s="134" customFormat="1" ht="18" customHeight="1">
      <c r="A10" s="96" t="s">
        <v>230</v>
      </c>
      <c r="B10" s="135">
        <v>10000</v>
      </c>
    </row>
    <row r="11" spans="1:2" s="134" customFormat="1" ht="18" customHeight="1">
      <c r="A11" s="96" t="s">
        <v>61</v>
      </c>
      <c r="B11" s="135">
        <v>10000</v>
      </c>
    </row>
    <row r="12" spans="1:2" s="134" customFormat="1" ht="18" customHeight="1">
      <c r="A12" s="96" t="s">
        <v>41</v>
      </c>
      <c r="B12" s="135">
        <v>9100</v>
      </c>
    </row>
    <row r="13" spans="1:2" s="134" customFormat="1" ht="18" customHeight="1">
      <c r="A13" s="96" t="s">
        <v>42</v>
      </c>
      <c r="B13" s="135">
        <v>8611.2</v>
      </c>
    </row>
    <row r="14" spans="1:2" s="134" customFormat="1" ht="18" customHeight="1">
      <c r="A14" s="96" t="s">
        <v>149</v>
      </c>
      <c r="B14" s="135">
        <v>8500</v>
      </c>
    </row>
    <row r="15" spans="1:2" s="134" customFormat="1" ht="18" customHeight="1" thickBot="1">
      <c r="A15" s="96" t="s">
        <v>226</v>
      </c>
      <c r="B15" s="135">
        <v>8295</v>
      </c>
    </row>
    <row r="16" spans="1:2" s="134" customFormat="1" ht="18" customHeight="1" thickTop="1">
      <c r="A16" s="109" t="s">
        <v>163</v>
      </c>
      <c r="B16" s="115">
        <v>4733</v>
      </c>
    </row>
    <row r="17" spans="1:2" s="134" customFormat="1" ht="18" customHeight="1">
      <c r="A17" s="136" t="s">
        <v>97</v>
      </c>
      <c r="B17" s="135">
        <v>8000</v>
      </c>
    </row>
    <row r="18" spans="1:2" s="134" customFormat="1" ht="18" customHeight="1">
      <c r="A18" s="136" t="s">
        <v>237</v>
      </c>
      <c r="B18" s="135">
        <v>7995</v>
      </c>
    </row>
    <row r="19" spans="1:2" s="134" customFormat="1" ht="18" customHeight="1">
      <c r="A19" s="136" t="s">
        <v>236</v>
      </c>
      <c r="B19" s="135">
        <v>7753</v>
      </c>
    </row>
    <row r="20" spans="1:2" s="134" customFormat="1" ht="18" customHeight="1">
      <c r="A20" s="136" t="s">
        <v>254</v>
      </c>
      <c r="B20" s="135">
        <v>7000</v>
      </c>
    </row>
    <row r="21" spans="1:2" s="134" customFormat="1" ht="18" customHeight="1">
      <c r="A21" s="136" t="s">
        <v>255</v>
      </c>
      <c r="B21" s="135">
        <v>6600</v>
      </c>
    </row>
    <row r="22" spans="1:2" s="134" customFormat="1" ht="18" customHeight="1">
      <c r="A22" s="136" t="s">
        <v>256</v>
      </c>
      <c r="B22" s="135">
        <v>6500</v>
      </c>
    </row>
    <row r="23" spans="1:2" s="134" customFormat="1" ht="33" customHeight="1">
      <c r="A23" s="136" t="s">
        <v>264</v>
      </c>
      <c r="B23" s="135">
        <v>6500</v>
      </c>
    </row>
    <row r="24" spans="1:2" s="134" customFormat="1" ht="18" customHeight="1">
      <c r="A24" s="136" t="s">
        <v>257</v>
      </c>
      <c r="B24" s="135">
        <v>6466</v>
      </c>
    </row>
    <row r="25" spans="1:2" s="134" customFormat="1" ht="18" customHeight="1">
      <c r="A25" s="136" t="s">
        <v>258</v>
      </c>
      <c r="B25" s="135">
        <v>6393.75</v>
      </c>
    </row>
    <row r="26" spans="1:2" s="134" customFormat="1" ht="18" customHeight="1">
      <c r="A26" s="136" t="s">
        <v>40</v>
      </c>
      <c r="B26" s="135">
        <v>6333.33</v>
      </c>
    </row>
    <row r="27" spans="1:2" s="134" customFormat="1" ht="18" customHeight="1">
      <c r="A27" s="136" t="s">
        <v>150</v>
      </c>
      <c r="B27" s="135">
        <v>6250</v>
      </c>
    </row>
    <row r="28" spans="1:2" s="134" customFormat="1" ht="18" customHeight="1" thickBot="1">
      <c r="A28" s="136" t="s">
        <v>251</v>
      </c>
      <c r="B28" s="135">
        <v>6194</v>
      </c>
    </row>
    <row r="29" spans="1:2" s="134" customFormat="1" ht="18" customHeight="1" thickTop="1">
      <c r="A29" s="109" t="s">
        <v>162</v>
      </c>
      <c r="B29" s="115">
        <v>4598.220409090909</v>
      </c>
    </row>
    <row r="30" spans="1:2" s="134" customFormat="1" ht="18" customHeight="1">
      <c r="A30" s="136" t="s">
        <v>64</v>
      </c>
      <c r="B30" s="135">
        <v>12000</v>
      </c>
    </row>
    <row r="31" spans="1:2" s="134" customFormat="1" ht="18" customHeight="1">
      <c r="A31" s="136" t="s">
        <v>86</v>
      </c>
      <c r="B31" s="135">
        <v>10000</v>
      </c>
    </row>
    <row r="32" spans="1:2" s="134" customFormat="1" ht="18" customHeight="1">
      <c r="A32" s="136" t="s">
        <v>152</v>
      </c>
      <c r="B32" s="135">
        <v>8000</v>
      </c>
    </row>
    <row r="33" spans="1:2" s="134" customFormat="1" ht="18" customHeight="1">
      <c r="A33" s="136" t="s">
        <v>43</v>
      </c>
      <c r="B33" s="135">
        <v>7970</v>
      </c>
    </row>
    <row r="34" spans="1:2" s="134" customFormat="1" ht="18" customHeight="1">
      <c r="A34" s="136" t="s">
        <v>233</v>
      </c>
      <c r="B34" s="135">
        <v>7970</v>
      </c>
    </row>
    <row r="35" spans="1:2" s="134" customFormat="1" ht="18" customHeight="1">
      <c r="A35" s="136" t="s">
        <v>234</v>
      </c>
      <c r="B35" s="135">
        <v>7186.67</v>
      </c>
    </row>
    <row r="36" spans="1:2" s="134" customFormat="1" ht="18" customHeight="1">
      <c r="A36" s="136" t="s">
        <v>153</v>
      </c>
      <c r="B36" s="135">
        <v>6600</v>
      </c>
    </row>
    <row r="37" spans="1:2" s="134" customFormat="1" ht="18" customHeight="1">
      <c r="A37" s="136" t="s">
        <v>119</v>
      </c>
      <c r="B37" s="135">
        <v>6500</v>
      </c>
    </row>
    <row r="38" spans="1:2" s="134" customFormat="1" ht="18" customHeight="1" thickBot="1">
      <c r="A38" s="136" t="s">
        <v>252</v>
      </c>
      <c r="B38" s="135">
        <v>6000</v>
      </c>
    </row>
    <row r="39" spans="1:2" s="134" customFormat="1" ht="18" customHeight="1" thickTop="1">
      <c r="A39" s="109" t="s">
        <v>161</v>
      </c>
      <c r="B39" s="131">
        <v>4097</v>
      </c>
    </row>
    <row r="40" spans="1:2" s="134" customFormat="1" ht="18" customHeight="1">
      <c r="A40" s="136" t="s">
        <v>259</v>
      </c>
      <c r="B40" s="135">
        <v>5000</v>
      </c>
    </row>
    <row r="41" spans="1:2" s="134" customFormat="1" ht="18" customHeight="1">
      <c r="A41" s="136" t="s">
        <v>260</v>
      </c>
      <c r="B41" s="135">
        <v>5000</v>
      </c>
    </row>
    <row r="42" spans="1:2" s="134" customFormat="1" ht="18" customHeight="1">
      <c r="A42" s="136" t="s">
        <v>267</v>
      </c>
      <c r="B42" s="135">
        <v>4800</v>
      </c>
    </row>
    <row r="43" spans="1:2" s="134" customFormat="1" ht="18" customHeight="1">
      <c r="A43" s="136" t="s">
        <v>261</v>
      </c>
      <c r="B43" s="135">
        <v>4730</v>
      </c>
    </row>
    <row r="44" spans="1:2" s="134" customFormat="1" ht="18" customHeight="1">
      <c r="A44" s="136" t="s">
        <v>241</v>
      </c>
      <c r="B44" s="135">
        <v>4397</v>
      </c>
    </row>
    <row r="45" spans="1:2" s="134" customFormat="1" ht="18" customHeight="1">
      <c r="A45" s="136" t="s">
        <v>99</v>
      </c>
      <c r="B45" s="135">
        <v>4385</v>
      </c>
    </row>
    <row r="46" spans="1:2" s="134" customFormat="1" ht="18" customHeight="1">
      <c r="A46" s="136" t="s">
        <v>216</v>
      </c>
      <c r="B46" s="135">
        <v>4138.8</v>
      </c>
    </row>
    <row r="47" spans="1:2" s="134" customFormat="1" ht="18" customHeight="1" thickBot="1">
      <c r="A47" s="136" t="s">
        <v>262</v>
      </c>
      <c r="B47" s="135">
        <v>4089.2</v>
      </c>
    </row>
    <row r="48" spans="1:2" s="134" customFormat="1" ht="18" customHeight="1" thickTop="1">
      <c r="A48" s="109" t="s">
        <v>165</v>
      </c>
      <c r="B48" s="131">
        <v>4141</v>
      </c>
    </row>
    <row r="49" spans="1:2" s="134" customFormat="1" ht="18" customHeight="1">
      <c r="A49" s="136" t="s">
        <v>151</v>
      </c>
      <c r="B49" s="135">
        <v>8222</v>
      </c>
    </row>
    <row r="50" spans="1:2" s="134" customFormat="1" ht="18" customHeight="1">
      <c r="A50" s="136" t="s">
        <v>214</v>
      </c>
      <c r="B50" s="135">
        <v>5037.73</v>
      </c>
    </row>
    <row r="51" spans="1:2" s="134" customFormat="1" ht="35.25" customHeight="1">
      <c r="A51" s="136" t="s">
        <v>266</v>
      </c>
      <c r="B51" s="135">
        <v>5000</v>
      </c>
    </row>
    <row r="52" spans="1:2" s="134" customFormat="1" ht="18" customHeight="1">
      <c r="A52" s="136" t="s">
        <v>253</v>
      </c>
      <c r="B52" s="135">
        <v>4875</v>
      </c>
    </row>
    <row r="53" spans="1:2" s="134" customFormat="1" ht="18" customHeight="1">
      <c r="A53" s="136" t="s">
        <v>265</v>
      </c>
      <c r="B53" s="135">
        <v>4800</v>
      </c>
    </row>
    <row r="54" spans="1:2" s="134" customFormat="1" ht="18" customHeight="1">
      <c r="A54" s="136" t="s">
        <v>60</v>
      </c>
      <c r="B54" s="135">
        <v>4541.9</v>
      </c>
    </row>
    <row r="55" spans="1:2" s="134" customFormat="1" ht="18" customHeight="1">
      <c r="A55" s="136" t="s">
        <v>240</v>
      </c>
      <c r="B55" s="135">
        <v>4363.43</v>
      </c>
    </row>
    <row r="56" spans="1:2" s="134" customFormat="1" ht="18" customHeight="1">
      <c r="A56" s="136" t="s">
        <v>242</v>
      </c>
      <c r="B56" s="135">
        <v>4185.1</v>
      </c>
    </row>
    <row r="57" spans="1:2" s="134" customFormat="1" ht="36.75" customHeight="1">
      <c r="A57" s="110" t="s">
        <v>190</v>
      </c>
      <c r="B57" s="113">
        <v>3847</v>
      </c>
    </row>
    <row r="58" spans="1:2" s="134" customFormat="1" ht="18" customHeight="1">
      <c r="A58" s="136" t="s">
        <v>140</v>
      </c>
      <c r="B58" s="135">
        <v>5217.5</v>
      </c>
    </row>
    <row r="59" spans="1:2" s="134" customFormat="1" ht="18" customHeight="1">
      <c r="A59" s="136" t="s">
        <v>87</v>
      </c>
      <c r="B59" s="135">
        <v>4126.25</v>
      </c>
    </row>
    <row r="60" spans="1:2" s="134" customFormat="1" ht="18" customHeight="1">
      <c r="A60" s="136" t="s">
        <v>143</v>
      </c>
      <c r="B60" s="135">
        <v>4000</v>
      </c>
    </row>
    <row r="61" spans="1:2" s="134" customFormat="1" ht="33.75" customHeight="1">
      <c r="A61" s="136" t="s">
        <v>206</v>
      </c>
      <c r="B61" s="135">
        <v>3724.38</v>
      </c>
    </row>
    <row r="62" spans="1:2" s="134" customFormat="1" ht="18" customHeight="1">
      <c r="A62" s="136" t="s">
        <v>139</v>
      </c>
      <c r="B62" s="135">
        <v>3723</v>
      </c>
    </row>
    <row r="63" spans="1:2" s="134" customFormat="1" ht="18" customHeight="1">
      <c r="A63" s="136" t="s">
        <v>141</v>
      </c>
      <c r="B63" s="135">
        <v>3723</v>
      </c>
    </row>
    <row r="64" spans="1:2" s="134" customFormat="1" ht="18" customHeight="1">
      <c r="A64" s="136" t="s">
        <v>142</v>
      </c>
      <c r="B64" s="135">
        <v>3723</v>
      </c>
    </row>
    <row r="65" spans="1:2" s="134" customFormat="1" ht="18" customHeight="1">
      <c r="A65" s="136" t="s">
        <v>263</v>
      </c>
      <c r="B65" s="135">
        <v>3723</v>
      </c>
    </row>
    <row r="66" spans="1:2" s="134" customFormat="1" ht="18" customHeight="1">
      <c r="A66" s="111" t="s">
        <v>166</v>
      </c>
      <c r="B66" s="132">
        <v>5766</v>
      </c>
    </row>
    <row r="67" spans="1:2" s="134" customFormat="1" ht="18" customHeight="1">
      <c r="A67" s="136" t="s">
        <v>222</v>
      </c>
      <c r="B67" s="135">
        <v>15000</v>
      </c>
    </row>
    <row r="68" spans="1:2" s="134" customFormat="1" ht="18" customHeight="1">
      <c r="A68" s="136" t="s">
        <v>223</v>
      </c>
      <c r="B68" s="135">
        <v>10333.33</v>
      </c>
    </row>
    <row r="69" spans="1:2" s="134" customFormat="1" ht="18" customHeight="1">
      <c r="A69" s="136" t="s">
        <v>227</v>
      </c>
      <c r="B69" s="135">
        <v>9535.2</v>
      </c>
    </row>
    <row r="70" spans="1:2" s="134" customFormat="1" ht="18" customHeight="1">
      <c r="A70" s="136" t="s">
        <v>144</v>
      </c>
      <c r="B70" s="135">
        <v>9000</v>
      </c>
    </row>
    <row r="71" spans="1:2" s="134" customFormat="1" ht="18" customHeight="1">
      <c r="A71" s="136" t="s">
        <v>96</v>
      </c>
      <c r="B71" s="135">
        <v>8633</v>
      </c>
    </row>
    <row r="72" spans="1:2" s="134" customFormat="1" ht="18" customHeight="1">
      <c r="A72" s="136" t="s">
        <v>235</v>
      </c>
      <c r="B72" s="135">
        <v>8128.67</v>
      </c>
    </row>
    <row r="73" spans="1:2" s="134" customFormat="1" ht="18" customHeight="1">
      <c r="A73" s="136" t="s">
        <v>238</v>
      </c>
      <c r="B73" s="135">
        <v>8000</v>
      </c>
    </row>
    <row r="74" spans="1:2" s="134" customFormat="1" ht="18" customHeight="1">
      <c r="A74" s="136" t="s">
        <v>145</v>
      </c>
      <c r="B74" s="135">
        <v>8000</v>
      </c>
    </row>
    <row r="75" spans="1:2" s="134" customFormat="1" ht="18" customHeight="1">
      <c r="A75" s="136" t="s">
        <v>98</v>
      </c>
      <c r="B75" s="135">
        <v>8000</v>
      </c>
    </row>
    <row r="76" spans="1:2" s="134" customFormat="1" ht="49.5" customHeight="1">
      <c r="A76" s="111" t="s">
        <v>167</v>
      </c>
      <c r="B76" s="132">
        <v>5214</v>
      </c>
    </row>
    <row r="77" spans="1:2" s="134" customFormat="1" ht="18" customHeight="1">
      <c r="A77" s="136" t="s">
        <v>63</v>
      </c>
      <c r="B77" s="135">
        <v>10000</v>
      </c>
    </row>
    <row r="78" spans="1:2" s="134" customFormat="1" ht="18" customHeight="1">
      <c r="A78" s="136" t="s">
        <v>115</v>
      </c>
      <c r="B78" s="135">
        <v>10000</v>
      </c>
    </row>
    <row r="79" spans="1:2" s="134" customFormat="1" ht="18" customHeight="1">
      <c r="A79" s="136" t="s">
        <v>156</v>
      </c>
      <c r="B79" s="135">
        <v>9000</v>
      </c>
    </row>
    <row r="80" spans="1:2" s="134" customFormat="1" ht="18" customHeight="1">
      <c r="A80" s="136" t="s">
        <v>59</v>
      </c>
      <c r="B80" s="135">
        <v>8500</v>
      </c>
    </row>
    <row r="81" spans="1:2" s="134" customFormat="1" ht="18" customHeight="1">
      <c r="A81" s="136" t="s">
        <v>157</v>
      </c>
      <c r="B81" s="135">
        <v>8000</v>
      </c>
    </row>
    <row r="82" spans="1:2" s="134" customFormat="1" ht="18" customHeight="1">
      <c r="A82" s="136" t="s">
        <v>62</v>
      </c>
      <c r="B82" s="135">
        <v>8000</v>
      </c>
    </row>
    <row r="83" spans="1:2" s="134" customFormat="1" ht="36" customHeight="1">
      <c r="A83" s="136" t="s">
        <v>85</v>
      </c>
      <c r="B83" s="135">
        <v>8000</v>
      </c>
    </row>
    <row r="84" spans="1:2" s="134" customFormat="1" ht="18" customHeight="1">
      <c r="A84" s="136" t="s">
        <v>158</v>
      </c>
      <c r="B84" s="135">
        <v>7553.25</v>
      </c>
    </row>
    <row r="85" spans="1:2" s="134" customFormat="1" ht="18" customHeight="1">
      <c r="A85" s="96" t="s">
        <v>159</v>
      </c>
      <c r="B85" s="135">
        <v>7550</v>
      </c>
    </row>
    <row r="86" spans="1:2" s="134" customFormat="1" ht="18" customHeight="1">
      <c r="A86" s="96" t="s">
        <v>118</v>
      </c>
      <c r="B86" s="135">
        <v>7495.31</v>
      </c>
    </row>
    <row r="87" spans="1:2" s="134" customFormat="1" ht="18" customHeight="1">
      <c r="A87" s="111" t="s">
        <v>164</v>
      </c>
      <c r="B87" s="132">
        <v>4248</v>
      </c>
    </row>
    <row r="88" spans="1:2" s="134" customFormat="1" ht="18" customHeight="1">
      <c r="A88" s="136" t="s">
        <v>120</v>
      </c>
      <c r="B88" s="135">
        <v>7700</v>
      </c>
    </row>
    <row r="89" spans="1:2" s="134" customFormat="1" ht="18" customHeight="1">
      <c r="A89" s="136" t="s">
        <v>154</v>
      </c>
      <c r="B89" s="135">
        <v>5532.14</v>
      </c>
    </row>
    <row r="90" spans="1:2" s="134" customFormat="1" ht="18" customHeight="1">
      <c r="A90" s="136" t="s">
        <v>44</v>
      </c>
      <c r="B90" s="135">
        <v>4872.2</v>
      </c>
    </row>
    <row r="91" spans="1:2" s="134" customFormat="1" ht="18" customHeight="1">
      <c r="A91" s="136" t="s">
        <v>102</v>
      </c>
      <c r="B91" s="135">
        <v>4500</v>
      </c>
    </row>
    <row r="92" spans="1:2" s="134" customFormat="1" ht="18" customHeight="1">
      <c r="A92" s="136" t="s">
        <v>101</v>
      </c>
      <c r="B92" s="135">
        <v>4500</v>
      </c>
    </row>
    <row r="93" spans="1:2" s="134" customFormat="1" ht="18" customHeight="1">
      <c r="A93" s="136" t="s">
        <v>100</v>
      </c>
      <c r="B93" s="135">
        <v>4365</v>
      </c>
    </row>
    <row r="94" spans="1:2" s="134" customFormat="1" ht="18" customHeight="1">
      <c r="A94" s="136" t="s">
        <v>155</v>
      </c>
      <c r="B94" s="135">
        <v>4289.2</v>
      </c>
    </row>
    <row r="95" spans="1:2" ht="18" customHeight="1">
      <c r="A95" s="126" t="s">
        <v>146</v>
      </c>
      <c r="B95" s="114">
        <v>4237.75</v>
      </c>
    </row>
    <row r="96" spans="1:2" ht="18" customHeight="1">
      <c r="A96" s="118" t="s">
        <v>147</v>
      </c>
      <c r="B96" s="114">
        <v>4210</v>
      </c>
    </row>
  </sheetData>
  <sheetProtection/>
  <mergeCells count="2">
    <mergeCell ref="A1:B1"/>
    <mergeCell ref="A2:B2"/>
  </mergeCells>
  <printOptions horizontalCentered="1"/>
  <pageMargins left="0.5118110236220472" right="0.5118110236220472" top="0.35433070866141736" bottom="0.35433070866141736" header="0.31496062992125984" footer="0.31496062992125984"/>
  <pageSetup horizontalDpi="600" verticalDpi="600" orientation="portrait" paperSize="9" scale="92" r:id="rId1"/>
  <rowBreaks count="1" manualBreakCount="1">
    <brk id="3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H27"/>
  <sheetViews>
    <sheetView view="pageBreakPreview" zoomScale="55" zoomScaleNormal="75" zoomScaleSheetLayoutView="55" zoomScalePageLayoutView="0" workbookViewId="0" topLeftCell="A1">
      <selection activeCell="M19" sqref="M19"/>
    </sheetView>
  </sheetViews>
  <sheetFormatPr defaultColWidth="9.140625" defaultRowHeight="15"/>
  <cols>
    <col min="1" max="1" width="41.00390625" style="5" customWidth="1"/>
    <col min="2" max="2" width="11.28125" style="5" customWidth="1"/>
    <col min="3" max="3" width="10.8515625" style="5" customWidth="1"/>
    <col min="4" max="4" width="13.00390625" style="5" customWidth="1"/>
    <col min="5" max="5" width="9.8515625" style="5" customWidth="1"/>
    <col min="6" max="6" width="9.57421875" style="5" customWidth="1"/>
    <col min="7" max="7" width="12.421875" style="5" customWidth="1"/>
    <col min="8" max="16384" width="9.140625" style="5" customWidth="1"/>
  </cols>
  <sheetData>
    <row r="1" spans="1:7" s="1" customFormat="1" ht="22.5" customHeight="1">
      <c r="A1" s="166" t="s">
        <v>58</v>
      </c>
      <c r="B1" s="166"/>
      <c r="C1" s="166"/>
      <c r="D1" s="166"/>
      <c r="E1" s="166"/>
      <c r="F1" s="166"/>
      <c r="G1" s="166"/>
    </row>
    <row r="2" spans="1:7" s="1" customFormat="1" ht="19.5" customHeight="1">
      <c r="A2" s="167" t="s">
        <v>198</v>
      </c>
      <c r="B2" s="167"/>
      <c r="C2" s="167"/>
      <c r="D2" s="167"/>
      <c r="E2" s="167"/>
      <c r="F2" s="167"/>
      <c r="G2" s="167"/>
    </row>
    <row r="3" spans="1:6" s="3" customFormat="1" ht="13.5" customHeight="1" thickBot="1">
      <c r="A3" s="2"/>
      <c r="B3" s="2"/>
      <c r="C3" s="2"/>
      <c r="D3" s="2"/>
      <c r="E3" s="2"/>
      <c r="F3" s="2"/>
    </row>
    <row r="4" spans="1:7" s="3" customFormat="1" ht="30" customHeight="1">
      <c r="A4" s="142"/>
      <c r="B4" s="168" t="s">
        <v>131</v>
      </c>
      <c r="C4" s="168"/>
      <c r="D4" s="168"/>
      <c r="E4" s="168" t="s">
        <v>128</v>
      </c>
      <c r="F4" s="168"/>
      <c r="G4" s="169"/>
    </row>
    <row r="5" spans="1:7" s="3" customFormat="1" ht="48.75" customHeight="1">
      <c r="A5" s="142"/>
      <c r="B5" s="27" t="s">
        <v>191</v>
      </c>
      <c r="C5" s="27" t="s">
        <v>57</v>
      </c>
      <c r="D5" s="28" t="s">
        <v>192</v>
      </c>
      <c r="E5" s="27" t="s">
        <v>191</v>
      </c>
      <c r="F5" s="27" t="s">
        <v>57</v>
      </c>
      <c r="G5" s="26" t="s">
        <v>192</v>
      </c>
    </row>
    <row r="6" spans="1:7" s="3" customFormat="1" ht="24.75" customHeight="1">
      <c r="A6" s="88" t="s">
        <v>193</v>
      </c>
      <c r="B6" s="100">
        <f>SUM(B7:B27)</f>
        <v>31351</v>
      </c>
      <c r="C6" s="100">
        <f>SUM(C7:C27)</f>
        <v>29971</v>
      </c>
      <c r="D6" s="101">
        <f>ROUND(C6/B6*100,1)</f>
        <v>95.6</v>
      </c>
      <c r="E6" s="100">
        <f>SUM(E7:E27)</f>
        <v>13213</v>
      </c>
      <c r="F6" s="100">
        <f>SUM(F7:F27)</f>
        <v>12986</v>
      </c>
      <c r="G6" s="102">
        <f>ROUND(F6/E6*100,1)</f>
        <v>98.3</v>
      </c>
    </row>
    <row r="7" spans="1:7" s="4" customFormat="1" ht="24.75" customHeight="1">
      <c r="A7" s="137" t="s">
        <v>199</v>
      </c>
      <c r="B7" s="138">
        <v>8648</v>
      </c>
      <c r="C7" s="119">
        <v>7784</v>
      </c>
      <c r="D7" s="101">
        <f aca="true" t="shared" si="0" ref="D7:D27">ROUND(C7/B7*100,1)</f>
        <v>90</v>
      </c>
      <c r="E7" s="138">
        <v>3715</v>
      </c>
      <c r="F7" s="139">
        <v>4017</v>
      </c>
      <c r="G7" s="102">
        <f aca="true" t="shared" si="1" ref="G7:G27">ROUND(F7/E7*100,1)</f>
        <v>108.1</v>
      </c>
    </row>
    <row r="8" spans="1:7" s="4" customFormat="1" ht="27" customHeight="1">
      <c r="A8" s="90" t="s">
        <v>169</v>
      </c>
      <c r="B8" s="57"/>
      <c r="C8" s="51"/>
      <c r="D8" s="56"/>
      <c r="E8" s="47"/>
      <c r="F8" s="50"/>
      <c r="G8" s="89"/>
    </row>
    <row r="9" spans="1:8" ht="36.75" customHeight="1">
      <c r="A9" s="46" t="s">
        <v>170</v>
      </c>
      <c r="B9" s="98">
        <v>7914</v>
      </c>
      <c r="C9" s="51">
        <v>8199</v>
      </c>
      <c r="D9" s="56">
        <f t="shared" si="0"/>
        <v>103.6</v>
      </c>
      <c r="E9" s="98">
        <v>2127</v>
      </c>
      <c r="F9" s="51">
        <v>1898</v>
      </c>
      <c r="G9" s="89">
        <f t="shared" si="1"/>
        <v>89.2</v>
      </c>
      <c r="H9" s="21"/>
    </row>
    <row r="10" spans="1:7" ht="35.25" customHeight="1">
      <c r="A10" s="46" t="s">
        <v>171</v>
      </c>
      <c r="B10" s="98">
        <v>65</v>
      </c>
      <c r="C10" s="51">
        <v>61</v>
      </c>
      <c r="D10" s="56">
        <f t="shared" si="0"/>
        <v>93.8</v>
      </c>
      <c r="E10" s="98">
        <v>27</v>
      </c>
      <c r="F10" s="51">
        <v>33</v>
      </c>
      <c r="G10" s="89">
        <f t="shared" si="1"/>
        <v>122.2</v>
      </c>
    </row>
    <row r="11" spans="1:7" s="13" customFormat="1" ht="23.25" customHeight="1">
      <c r="A11" s="46" t="s">
        <v>172</v>
      </c>
      <c r="B11" s="98">
        <v>1676</v>
      </c>
      <c r="C11" s="51">
        <v>1992</v>
      </c>
      <c r="D11" s="56">
        <f t="shared" si="0"/>
        <v>118.9</v>
      </c>
      <c r="E11" s="98">
        <v>743</v>
      </c>
      <c r="F11" s="51">
        <v>932</v>
      </c>
      <c r="G11" s="89">
        <f t="shared" si="1"/>
        <v>125.4</v>
      </c>
    </row>
    <row r="12" spans="1:7" ht="39.75" customHeight="1">
      <c r="A12" s="46" t="s">
        <v>173</v>
      </c>
      <c r="B12" s="98">
        <v>492</v>
      </c>
      <c r="C12" s="51">
        <v>529</v>
      </c>
      <c r="D12" s="56">
        <f t="shared" si="0"/>
        <v>107.5</v>
      </c>
      <c r="E12" s="98">
        <v>316</v>
      </c>
      <c r="F12" s="51">
        <v>312</v>
      </c>
      <c r="G12" s="89">
        <f t="shared" si="1"/>
        <v>98.7</v>
      </c>
    </row>
    <row r="13" spans="1:7" ht="35.25" customHeight="1">
      <c r="A13" s="46" t="s">
        <v>174</v>
      </c>
      <c r="B13" s="98">
        <v>202</v>
      </c>
      <c r="C13" s="51">
        <v>183</v>
      </c>
      <c r="D13" s="56">
        <f t="shared" si="0"/>
        <v>90.6</v>
      </c>
      <c r="E13" s="98">
        <v>98</v>
      </c>
      <c r="F13" s="51">
        <v>86</v>
      </c>
      <c r="G13" s="89">
        <f t="shared" si="1"/>
        <v>87.8</v>
      </c>
    </row>
    <row r="14" spans="1:7" ht="23.25" customHeight="1">
      <c r="A14" s="46" t="s">
        <v>175</v>
      </c>
      <c r="B14" s="98">
        <v>468</v>
      </c>
      <c r="C14" s="51">
        <v>512</v>
      </c>
      <c r="D14" s="56">
        <f t="shared" si="0"/>
        <v>109.4</v>
      </c>
      <c r="E14" s="98">
        <v>163</v>
      </c>
      <c r="F14" s="51">
        <v>177</v>
      </c>
      <c r="G14" s="89">
        <f t="shared" si="1"/>
        <v>108.6</v>
      </c>
    </row>
    <row r="15" spans="1:7" ht="37.5" customHeight="1">
      <c r="A15" s="46" t="s">
        <v>176</v>
      </c>
      <c r="B15" s="98">
        <v>2517</v>
      </c>
      <c r="C15" s="51">
        <v>2696</v>
      </c>
      <c r="D15" s="56">
        <f t="shared" si="0"/>
        <v>107.1</v>
      </c>
      <c r="E15" s="98">
        <v>1248</v>
      </c>
      <c r="F15" s="51">
        <v>1339</v>
      </c>
      <c r="G15" s="89">
        <f t="shared" si="1"/>
        <v>107.3</v>
      </c>
    </row>
    <row r="16" spans="1:7" ht="36" customHeight="1">
      <c r="A16" s="46" t="s">
        <v>177</v>
      </c>
      <c r="B16" s="98">
        <v>1245</v>
      </c>
      <c r="C16" s="51">
        <v>1286</v>
      </c>
      <c r="D16" s="56">
        <f t="shared" si="0"/>
        <v>103.3</v>
      </c>
      <c r="E16" s="98">
        <v>626</v>
      </c>
      <c r="F16" s="51">
        <v>671</v>
      </c>
      <c r="G16" s="89">
        <f t="shared" si="1"/>
        <v>107.2</v>
      </c>
    </row>
    <row r="17" spans="1:7" ht="34.5" customHeight="1">
      <c r="A17" s="46" t="s">
        <v>178</v>
      </c>
      <c r="B17" s="98">
        <v>299</v>
      </c>
      <c r="C17" s="51">
        <v>362</v>
      </c>
      <c r="D17" s="56">
        <f t="shared" si="0"/>
        <v>121.1</v>
      </c>
      <c r="E17" s="98">
        <v>110</v>
      </c>
      <c r="F17" s="51">
        <v>152</v>
      </c>
      <c r="G17" s="89">
        <f t="shared" si="1"/>
        <v>138.2</v>
      </c>
    </row>
    <row r="18" spans="1:7" ht="27" customHeight="1">
      <c r="A18" s="46" t="s">
        <v>179</v>
      </c>
      <c r="B18" s="98">
        <v>212</v>
      </c>
      <c r="C18" s="51">
        <v>204</v>
      </c>
      <c r="D18" s="56">
        <f t="shared" si="0"/>
        <v>96.2</v>
      </c>
      <c r="E18" s="98">
        <v>113</v>
      </c>
      <c r="F18" s="51">
        <v>111</v>
      </c>
      <c r="G18" s="89">
        <f t="shared" si="1"/>
        <v>98.2</v>
      </c>
    </row>
    <row r="19" spans="1:7" ht="24" customHeight="1">
      <c r="A19" s="46" t="s">
        <v>180</v>
      </c>
      <c r="B19" s="98">
        <v>635</v>
      </c>
      <c r="C19" s="51">
        <v>458</v>
      </c>
      <c r="D19" s="56">
        <f t="shared" si="0"/>
        <v>72.1</v>
      </c>
      <c r="E19" s="98">
        <v>304</v>
      </c>
      <c r="F19" s="51">
        <v>223</v>
      </c>
      <c r="G19" s="89">
        <f t="shared" si="1"/>
        <v>73.4</v>
      </c>
    </row>
    <row r="20" spans="1:7" ht="25.5" customHeight="1">
      <c r="A20" s="46" t="s">
        <v>181</v>
      </c>
      <c r="B20" s="98">
        <v>155</v>
      </c>
      <c r="C20" s="51">
        <v>145</v>
      </c>
      <c r="D20" s="56">
        <f t="shared" si="0"/>
        <v>93.5</v>
      </c>
      <c r="E20" s="98">
        <v>66</v>
      </c>
      <c r="F20" s="51">
        <v>60</v>
      </c>
      <c r="G20" s="89">
        <f t="shared" si="1"/>
        <v>90.9</v>
      </c>
    </row>
    <row r="21" spans="1:7" ht="39" customHeight="1">
      <c r="A21" s="46" t="s">
        <v>182</v>
      </c>
      <c r="B21" s="98">
        <v>326</v>
      </c>
      <c r="C21" s="51">
        <v>368</v>
      </c>
      <c r="D21" s="56">
        <f t="shared" si="0"/>
        <v>112.9</v>
      </c>
      <c r="E21" s="98">
        <v>190</v>
      </c>
      <c r="F21" s="51">
        <v>231</v>
      </c>
      <c r="G21" s="89">
        <f t="shared" si="1"/>
        <v>121.6</v>
      </c>
    </row>
    <row r="22" spans="1:7" ht="39.75" customHeight="1">
      <c r="A22" s="46" t="s">
        <v>183</v>
      </c>
      <c r="B22" s="98">
        <v>412</v>
      </c>
      <c r="C22" s="51">
        <v>363</v>
      </c>
      <c r="D22" s="56">
        <f t="shared" si="0"/>
        <v>88.1</v>
      </c>
      <c r="E22" s="98">
        <v>243</v>
      </c>
      <c r="F22" s="51">
        <v>172</v>
      </c>
      <c r="G22" s="89">
        <f t="shared" si="1"/>
        <v>70.8</v>
      </c>
    </row>
    <row r="23" spans="1:7" ht="37.5" customHeight="1">
      <c r="A23" s="46" t="s">
        <v>184</v>
      </c>
      <c r="B23" s="98">
        <v>4389</v>
      </c>
      <c r="C23" s="51">
        <v>3157</v>
      </c>
      <c r="D23" s="56">
        <f t="shared" si="0"/>
        <v>71.9</v>
      </c>
      <c r="E23" s="98">
        <v>2251</v>
      </c>
      <c r="F23" s="51">
        <v>1691</v>
      </c>
      <c r="G23" s="89">
        <f t="shared" si="1"/>
        <v>75.1</v>
      </c>
    </row>
    <row r="24" spans="1:7" ht="20.25" customHeight="1">
      <c r="A24" s="46" t="s">
        <v>185</v>
      </c>
      <c r="B24" s="98">
        <v>578</v>
      </c>
      <c r="C24" s="51">
        <v>540</v>
      </c>
      <c r="D24" s="56">
        <f t="shared" si="0"/>
        <v>93.4</v>
      </c>
      <c r="E24" s="98">
        <v>337</v>
      </c>
      <c r="F24" s="51">
        <v>324</v>
      </c>
      <c r="G24" s="89">
        <f t="shared" si="1"/>
        <v>96.1</v>
      </c>
    </row>
    <row r="25" spans="1:7" ht="30.75" customHeight="1">
      <c r="A25" s="46" t="s">
        <v>186</v>
      </c>
      <c r="B25" s="98">
        <v>823</v>
      </c>
      <c r="C25" s="51">
        <v>821</v>
      </c>
      <c r="D25" s="56">
        <f t="shared" si="0"/>
        <v>99.8</v>
      </c>
      <c r="E25" s="98">
        <v>376</v>
      </c>
      <c r="F25" s="51">
        <v>400</v>
      </c>
      <c r="G25" s="89">
        <f t="shared" si="1"/>
        <v>106.4</v>
      </c>
    </row>
    <row r="26" spans="1:7" ht="24" customHeight="1">
      <c r="A26" s="46" t="s">
        <v>187</v>
      </c>
      <c r="B26" s="98">
        <v>116</v>
      </c>
      <c r="C26" s="51">
        <v>120</v>
      </c>
      <c r="D26" s="56">
        <f t="shared" si="0"/>
        <v>103.4</v>
      </c>
      <c r="E26" s="98">
        <v>60</v>
      </c>
      <c r="F26" s="51">
        <v>53</v>
      </c>
      <c r="G26" s="89">
        <f t="shared" si="1"/>
        <v>88.3</v>
      </c>
    </row>
    <row r="27" spans="1:7" ht="24" customHeight="1">
      <c r="A27" s="46" t="s">
        <v>188</v>
      </c>
      <c r="B27" s="98">
        <v>179</v>
      </c>
      <c r="C27" s="51">
        <v>191</v>
      </c>
      <c r="D27" s="56">
        <f t="shared" si="0"/>
        <v>106.7</v>
      </c>
      <c r="E27" s="98">
        <v>100</v>
      </c>
      <c r="F27" s="51">
        <v>104</v>
      </c>
      <c r="G27" s="89">
        <f t="shared" si="1"/>
        <v>104</v>
      </c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3937007874015748" right="0" top="0.4724409448818898" bottom="0.3937007874015748" header="0" footer="0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I15"/>
  <sheetViews>
    <sheetView view="pageBreakPreview" zoomScale="55" zoomScaleNormal="75" zoomScaleSheetLayoutView="55" zoomScalePageLayoutView="0" workbookViewId="0" topLeftCell="A1">
      <selection activeCell="J13" sqref="J13"/>
    </sheetView>
  </sheetViews>
  <sheetFormatPr defaultColWidth="8.8515625" defaultRowHeight="15"/>
  <cols>
    <col min="1" max="1" width="51.57421875" style="5" customWidth="1"/>
    <col min="2" max="2" width="13.8515625" style="5" customWidth="1"/>
    <col min="3" max="4" width="13.7109375" style="5" customWidth="1"/>
    <col min="5" max="5" width="13.140625" style="5" customWidth="1"/>
    <col min="6" max="6" width="12.28125" style="5" customWidth="1"/>
    <col min="7" max="7" width="15.7109375" style="5" customWidth="1"/>
    <col min="8" max="16384" width="8.8515625" style="5" customWidth="1"/>
  </cols>
  <sheetData>
    <row r="1" spans="1:7" s="1" customFormat="1" ht="22.5" customHeight="1">
      <c r="A1" s="170" t="s">
        <v>58</v>
      </c>
      <c r="B1" s="170"/>
      <c r="C1" s="170"/>
      <c r="D1" s="170"/>
      <c r="E1" s="170"/>
      <c r="F1" s="170"/>
      <c r="G1" s="170"/>
    </row>
    <row r="2" spans="1:7" s="1" customFormat="1" ht="19.5" customHeight="1">
      <c r="A2" s="141" t="s">
        <v>194</v>
      </c>
      <c r="B2" s="141"/>
      <c r="C2" s="141"/>
      <c r="D2" s="141"/>
      <c r="E2" s="141"/>
      <c r="F2" s="141"/>
      <c r="G2" s="141"/>
    </row>
    <row r="3" spans="1:6" s="3" customFormat="1" ht="20.25" customHeight="1" thickBot="1">
      <c r="A3" s="2"/>
      <c r="B3" s="2"/>
      <c r="C3" s="2"/>
      <c r="D3" s="2"/>
      <c r="E3" s="2"/>
      <c r="F3" s="2"/>
    </row>
    <row r="4" spans="1:7" s="3" customFormat="1" ht="20.25" customHeight="1">
      <c r="A4" s="171"/>
      <c r="B4" s="168" t="s">
        <v>131</v>
      </c>
      <c r="C4" s="168"/>
      <c r="D4" s="168"/>
      <c r="E4" s="168" t="s">
        <v>128</v>
      </c>
      <c r="F4" s="168"/>
      <c r="G4" s="169"/>
    </row>
    <row r="5" spans="1:7" s="3" customFormat="1" ht="51.75" customHeight="1">
      <c r="A5" s="172"/>
      <c r="B5" s="8" t="s">
        <v>191</v>
      </c>
      <c r="C5" s="8" t="s">
        <v>57</v>
      </c>
      <c r="D5" s="25" t="s">
        <v>192</v>
      </c>
      <c r="E5" s="8" t="s">
        <v>191</v>
      </c>
      <c r="F5" s="8" t="s">
        <v>57</v>
      </c>
      <c r="G5" s="24" t="s">
        <v>192</v>
      </c>
    </row>
    <row r="6" spans="1:9" s="3" customFormat="1" ht="28.5" customHeight="1">
      <c r="A6" s="18" t="s">
        <v>193</v>
      </c>
      <c r="B6" s="54">
        <f>SUM(B7:B15)</f>
        <v>31351</v>
      </c>
      <c r="C6" s="54">
        <f>SUM(C7:C15)</f>
        <v>29971</v>
      </c>
      <c r="D6" s="29">
        <f>ROUND(C6/B6*100,1)</f>
        <v>95.6</v>
      </c>
      <c r="E6" s="54">
        <f>SUM(E7:E15)</f>
        <v>13213</v>
      </c>
      <c r="F6" s="54">
        <f>SUM(F7:F15)</f>
        <v>12986</v>
      </c>
      <c r="G6" s="41">
        <f>ROUND(F6/E6*100,1)</f>
        <v>98.3</v>
      </c>
      <c r="I6" s="22"/>
    </row>
    <row r="7" spans="1:9" s="4" customFormat="1" ht="45.75" customHeight="1">
      <c r="A7" s="38" t="s">
        <v>195</v>
      </c>
      <c r="B7" s="53">
        <v>4213</v>
      </c>
      <c r="C7" s="53">
        <v>3304</v>
      </c>
      <c r="D7" s="58">
        <f aca="true" t="shared" si="0" ref="D7:D15">ROUND(C7/B7*100,1)</f>
        <v>78.4</v>
      </c>
      <c r="E7" s="53">
        <v>2008</v>
      </c>
      <c r="F7" s="53">
        <v>1648</v>
      </c>
      <c r="G7" s="80">
        <f aca="true" t="shared" si="1" ref="G7:G15">ROUND(F7/E7*100,1)</f>
        <v>82.1</v>
      </c>
      <c r="H7" s="23"/>
      <c r="I7" s="22"/>
    </row>
    <row r="8" spans="1:9" s="4" customFormat="1" ht="27" customHeight="1">
      <c r="A8" s="38" t="s">
        <v>163</v>
      </c>
      <c r="B8" s="53">
        <v>1870</v>
      </c>
      <c r="C8" s="53">
        <v>1794</v>
      </c>
      <c r="D8" s="58">
        <f t="shared" si="0"/>
        <v>95.9</v>
      </c>
      <c r="E8" s="53">
        <v>899</v>
      </c>
      <c r="F8" s="53">
        <v>851</v>
      </c>
      <c r="G8" s="80">
        <f t="shared" si="1"/>
        <v>94.7</v>
      </c>
      <c r="H8" s="23"/>
      <c r="I8" s="22"/>
    </row>
    <row r="9" spans="1:9" ht="27" customHeight="1">
      <c r="A9" s="38" t="s">
        <v>162</v>
      </c>
      <c r="B9" s="53">
        <v>2568</v>
      </c>
      <c r="C9" s="52">
        <v>2275</v>
      </c>
      <c r="D9" s="58">
        <f t="shared" si="0"/>
        <v>88.6</v>
      </c>
      <c r="E9" s="52">
        <v>1143</v>
      </c>
      <c r="F9" s="52">
        <v>1099</v>
      </c>
      <c r="G9" s="80">
        <f t="shared" si="1"/>
        <v>96.2</v>
      </c>
      <c r="H9" s="23"/>
      <c r="I9" s="22"/>
    </row>
    <row r="10" spans="1:9" ht="27" customHeight="1">
      <c r="A10" s="38" t="s">
        <v>161</v>
      </c>
      <c r="B10" s="53">
        <v>1611</v>
      </c>
      <c r="C10" s="52">
        <v>1621</v>
      </c>
      <c r="D10" s="58">
        <f t="shared" si="0"/>
        <v>100.6</v>
      </c>
      <c r="E10" s="52">
        <v>749</v>
      </c>
      <c r="F10" s="52">
        <v>802</v>
      </c>
      <c r="G10" s="80">
        <f t="shared" si="1"/>
        <v>107.1</v>
      </c>
      <c r="H10" s="23"/>
      <c r="I10" s="22"/>
    </row>
    <row r="11" spans="1:9" s="13" customFormat="1" ht="27" customHeight="1">
      <c r="A11" s="38" t="s">
        <v>165</v>
      </c>
      <c r="B11" s="53">
        <v>4477</v>
      </c>
      <c r="C11" s="52">
        <v>4296</v>
      </c>
      <c r="D11" s="58">
        <f t="shared" si="0"/>
        <v>96</v>
      </c>
      <c r="E11" s="52">
        <v>2062</v>
      </c>
      <c r="F11" s="52">
        <v>2068</v>
      </c>
      <c r="G11" s="80">
        <f t="shared" si="1"/>
        <v>100.3</v>
      </c>
      <c r="H11" s="23"/>
      <c r="I11" s="22"/>
    </row>
    <row r="12" spans="1:9" ht="51.75" customHeight="1">
      <c r="A12" s="38" t="s">
        <v>190</v>
      </c>
      <c r="B12" s="52">
        <v>2191</v>
      </c>
      <c r="C12" s="52">
        <v>2150</v>
      </c>
      <c r="D12" s="58">
        <f t="shared" si="0"/>
        <v>98.1</v>
      </c>
      <c r="E12" s="52">
        <v>878</v>
      </c>
      <c r="F12" s="52">
        <v>795</v>
      </c>
      <c r="G12" s="80">
        <f t="shared" si="1"/>
        <v>90.5</v>
      </c>
      <c r="H12" s="23"/>
      <c r="I12" s="22"/>
    </row>
    <row r="13" spans="1:9" ht="24.75" customHeight="1">
      <c r="A13" s="38" t="s">
        <v>166</v>
      </c>
      <c r="B13" s="52">
        <v>2466</v>
      </c>
      <c r="C13" s="52">
        <v>2324</v>
      </c>
      <c r="D13" s="58">
        <f t="shared" si="0"/>
        <v>94.2</v>
      </c>
      <c r="E13" s="52">
        <v>964</v>
      </c>
      <c r="F13" s="52">
        <v>994</v>
      </c>
      <c r="G13" s="80">
        <f t="shared" si="1"/>
        <v>103.1</v>
      </c>
      <c r="H13" s="23"/>
      <c r="I13" s="22"/>
    </row>
    <row r="14" spans="1:9" ht="66.75" customHeight="1">
      <c r="A14" s="38" t="s">
        <v>167</v>
      </c>
      <c r="B14" s="52">
        <v>5450</v>
      </c>
      <c r="C14" s="52">
        <v>5727</v>
      </c>
      <c r="D14" s="58">
        <f t="shared" si="0"/>
        <v>105.1</v>
      </c>
      <c r="E14" s="52">
        <v>1727</v>
      </c>
      <c r="F14" s="52">
        <v>1815</v>
      </c>
      <c r="G14" s="80">
        <f t="shared" si="1"/>
        <v>105.1</v>
      </c>
      <c r="H14" s="23"/>
      <c r="I14" s="22"/>
    </row>
    <row r="15" spans="1:9" ht="30" customHeight="1" thickBot="1">
      <c r="A15" s="39" t="s">
        <v>197</v>
      </c>
      <c r="B15" s="119">
        <v>6505</v>
      </c>
      <c r="C15" s="52">
        <v>6480</v>
      </c>
      <c r="D15" s="81">
        <f t="shared" si="0"/>
        <v>99.6</v>
      </c>
      <c r="E15" s="52">
        <v>2783</v>
      </c>
      <c r="F15" s="52">
        <v>2914</v>
      </c>
      <c r="G15" s="82">
        <f t="shared" si="1"/>
        <v>104.7</v>
      </c>
      <c r="H15" s="23"/>
      <c r="I15" s="22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" right="0" top="0.7874015748031497" bottom="0.3937007874015748" header="0" footer="0"/>
  <pageSetup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E30"/>
  <sheetViews>
    <sheetView tabSelected="1" view="pageBreakPreview" zoomScale="55" zoomScaleNormal="75" zoomScaleSheetLayoutView="55" zoomScalePageLayoutView="0" workbookViewId="0" topLeftCell="A6">
      <selection activeCell="K23" sqref="K23"/>
    </sheetView>
  </sheetViews>
  <sheetFormatPr defaultColWidth="9.140625" defaultRowHeight="15"/>
  <cols>
    <col min="1" max="1" width="40.28125" style="5" customWidth="1"/>
    <col min="2" max="2" width="13.57421875" style="5" customWidth="1"/>
    <col min="3" max="3" width="16.140625" style="5" customWidth="1"/>
    <col min="4" max="4" width="15.8515625" style="5" customWidth="1"/>
    <col min="5" max="16384" width="9.140625" style="5" customWidth="1"/>
  </cols>
  <sheetData>
    <row r="1" spans="1:4" s="1" customFormat="1" ht="40.5" customHeight="1">
      <c r="A1" s="140" t="s">
        <v>134</v>
      </c>
      <c r="B1" s="140"/>
      <c r="C1" s="140"/>
      <c r="D1" s="140"/>
    </row>
    <row r="2" spans="1:4" s="1" customFormat="1" ht="19.5" customHeight="1">
      <c r="A2" s="141" t="s">
        <v>168</v>
      </c>
      <c r="B2" s="141"/>
      <c r="C2" s="141"/>
      <c r="D2" s="141"/>
    </row>
    <row r="3" spans="1:4" s="3" customFormat="1" ht="12" customHeight="1" thickBot="1">
      <c r="A3" s="2"/>
      <c r="B3" s="2"/>
      <c r="C3" s="2"/>
      <c r="D3" s="2"/>
    </row>
    <row r="4" spans="1:4" s="3" customFormat="1" ht="20.25" customHeight="1">
      <c r="A4" s="146"/>
      <c r="B4" s="174" t="s">
        <v>200</v>
      </c>
      <c r="C4" s="176" t="s">
        <v>201</v>
      </c>
      <c r="D4" s="178" t="s">
        <v>39</v>
      </c>
    </row>
    <row r="5" spans="1:4" s="3" customFormat="1" ht="59.25" customHeight="1">
      <c r="A5" s="147"/>
      <c r="B5" s="175"/>
      <c r="C5" s="177"/>
      <c r="D5" s="179"/>
    </row>
    <row r="6" spans="1:4" s="9" customFormat="1" ht="34.5" customHeight="1">
      <c r="A6" s="77" t="s">
        <v>193</v>
      </c>
      <c r="B6" s="47">
        <f>SUM(B9:B27)</f>
        <v>2034</v>
      </c>
      <c r="C6" s="47">
        <f>SUM(C7:C27)</f>
        <v>12986</v>
      </c>
      <c r="D6" s="48">
        <f>C6/B6</f>
        <v>6.384464110127827</v>
      </c>
    </row>
    <row r="7" spans="1:4" s="9" customFormat="1" ht="24.75" customHeight="1">
      <c r="A7" s="76" t="s">
        <v>199</v>
      </c>
      <c r="B7" s="49" t="s">
        <v>202</v>
      </c>
      <c r="C7" s="51">
        <v>4017</v>
      </c>
      <c r="D7" s="78" t="s">
        <v>202</v>
      </c>
    </row>
    <row r="8" spans="1:4" s="9" customFormat="1" ht="31.5" customHeight="1">
      <c r="A8" s="75" t="s">
        <v>169</v>
      </c>
      <c r="B8" s="49"/>
      <c r="C8" s="50"/>
      <c r="D8" s="78"/>
    </row>
    <row r="9" spans="1:5" ht="37.5" customHeight="1">
      <c r="A9" s="15" t="s">
        <v>170</v>
      </c>
      <c r="B9" s="51">
        <v>211</v>
      </c>
      <c r="C9" s="51">
        <v>1898</v>
      </c>
      <c r="D9" s="78">
        <f aca="true" t="shared" si="0" ref="D9:D27">C9/B9</f>
        <v>8.995260663507109</v>
      </c>
      <c r="E9" s="11"/>
    </row>
    <row r="10" spans="1:5" ht="35.25" customHeight="1">
      <c r="A10" s="15" t="s">
        <v>171</v>
      </c>
      <c r="B10" s="51">
        <v>4</v>
      </c>
      <c r="C10" s="51">
        <v>33</v>
      </c>
      <c r="D10" s="78">
        <f t="shared" si="0"/>
        <v>8.25</v>
      </c>
      <c r="E10" s="11"/>
    </row>
    <row r="11" spans="1:5" s="13" customFormat="1" ht="20.25" customHeight="1">
      <c r="A11" s="15" t="s">
        <v>172</v>
      </c>
      <c r="B11" s="51">
        <v>339</v>
      </c>
      <c r="C11" s="51">
        <v>932</v>
      </c>
      <c r="D11" s="78">
        <f t="shared" si="0"/>
        <v>2.7492625368731565</v>
      </c>
      <c r="E11" s="11"/>
    </row>
    <row r="12" spans="1:5" ht="36" customHeight="1">
      <c r="A12" s="15" t="s">
        <v>173</v>
      </c>
      <c r="B12" s="51">
        <v>54</v>
      </c>
      <c r="C12" s="51">
        <v>312</v>
      </c>
      <c r="D12" s="78">
        <f t="shared" si="0"/>
        <v>5.777777777777778</v>
      </c>
      <c r="E12" s="11"/>
    </row>
    <row r="13" spans="1:5" ht="30" customHeight="1">
      <c r="A13" s="15" t="s">
        <v>174</v>
      </c>
      <c r="B13" s="51">
        <v>74</v>
      </c>
      <c r="C13" s="51">
        <v>86</v>
      </c>
      <c r="D13" s="78">
        <f t="shared" si="0"/>
        <v>1.162162162162162</v>
      </c>
      <c r="E13" s="11"/>
    </row>
    <row r="14" spans="1:5" ht="19.5" customHeight="1">
      <c r="A14" s="15" t="s">
        <v>175</v>
      </c>
      <c r="B14" s="51">
        <v>104</v>
      </c>
      <c r="C14" s="51">
        <v>177</v>
      </c>
      <c r="D14" s="78">
        <f t="shared" si="0"/>
        <v>1.7019230769230769</v>
      </c>
      <c r="E14" s="11"/>
    </row>
    <row r="15" spans="1:5" ht="33" customHeight="1">
      <c r="A15" s="15" t="s">
        <v>176</v>
      </c>
      <c r="B15" s="51">
        <v>229</v>
      </c>
      <c r="C15" s="51">
        <v>1339</v>
      </c>
      <c r="D15" s="78">
        <f t="shared" si="0"/>
        <v>5.847161572052402</v>
      </c>
      <c r="E15" s="11"/>
    </row>
    <row r="16" spans="1:5" ht="34.5" customHeight="1">
      <c r="A16" s="15" t="s">
        <v>177</v>
      </c>
      <c r="B16" s="51">
        <v>253</v>
      </c>
      <c r="C16" s="51">
        <v>671</v>
      </c>
      <c r="D16" s="78">
        <f t="shared" si="0"/>
        <v>2.652173913043478</v>
      </c>
      <c r="E16" s="11"/>
    </row>
    <row r="17" spans="1:5" ht="35.25" customHeight="1">
      <c r="A17" s="15" t="s">
        <v>178</v>
      </c>
      <c r="B17" s="51">
        <v>69</v>
      </c>
      <c r="C17" s="51">
        <v>152</v>
      </c>
      <c r="D17" s="78">
        <f t="shared" si="0"/>
        <v>2.2028985507246377</v>
      </c>
      <c r="E17" s="11"/>
    </row>
    <row r="18" spans="1:5" ht="24" customHeight="1">
      <c r="A18" s="15" t="s">
        <v>179</v>
      </c>
      <c r="B18" s="51">
        <v>29</v>
      </c>
      <c r="C18" s="51">
        <v>111</v>
      </c>
      <c r="D18" s="78">
        <f t="shared" si="0"/>
        <v>3.8275862068965516</v>
      </c>
      <c r="E18" s="11"/>
    </row>
    <row r="19" spans="1:5" ht="17.25" customHeight="1">
      <c r="A19" s="15" t="s">
        <v>180</v>
      </c>
      <c r="B19" s="51">
        <v>41</v>
      </c>
      <c r="C19" s="51">
        <v>223</v>
      </c>
      <c r="D19" s="78">
        <f t="shared" si="0"/>
        <v>5.439024390243903</v>
      </c>
      <c r="E19" s="11"/>
    </row>
    <row r="20" spans="1:5" ht="18" customHeight="1">
      <c r="A20" s="15" t="s">
        <v>181</v>
      </c>
      <c r="B20" s="51">
        <v>36</v>
      </c>
      <c r="C20" s="51">
        <v>60</v>
      </c>
      <c r="D20" s="78">
        <f t="shared" si="0"/>
        <v>1.6666666666666667</v>
      </c>
      <c r="E20" s="11"/>
    </row>
    <row r="21" spans="1:5" ht="32.25" customHeight="1">
      <c r="A21" s="15" t="s">
        <v>182</v>
      </c>
      <c r="B21" s="51">
        <v>43</v>
      </c>
      <c r="C21" s="51">
        <v>231</v>
      </c>
      <c r="D21" s="78">
        <f t="shared" si="0"/>
        <v>5.372093023255814</v>
      </c>
      <c r="E21" s="11"/>
    </row>
    <row r="22" spans="1:5" ht="33.75" customHeight="1">
      <c r="A22" s="15" t="s">
        <v>183</v>
      </c>
      <c r="B22" s="51">
        <v>46</v>
      </c>
      <c r="C22" s="51">
        <v>172</v>
      </c>
      <c r="D22" s="78">
        <f t="shared" si="0"/>
        <v>3.739130434782609</v>
      </c>
      <c r="E22" s="11"/>
    </row>
    <row r="23" spans="1:5" ht="33" customHeight="1">
      <c r="A23" s="15" t="s">
        <v>184</v>
      </c>
      <c r="B23" s="51">
        <v>201</v>
      </c>
      <c r="C23" s="51">
        <v>1691</v>
      </c>
      <c r="D23" s="78">
        <f t="shared" si="0"/>
        <v>8.412935323383085</v>
      </c>
      <c r="E23" s="11"/>
    </row>
    <row r="24" spans="1:5" ht="19.5" customHeight="1">
      <c r="A24" s="15" t="s">
        <v>185</v>
      </c>
      <c r="B24" s="51">
        <v>80</v>
      </c>
      <c r="C24" s="51">
        <v>324</v>
      </c>
      <c r="D24" s="78">
        <f t="shared" si="0"/>
        <v>4.05</v>
      </c>
      <c r="E24" s="11"/>
    </row>
    <row r="25" spans="1:5" ht="30.75" customHeight="1">
      <c r="A25" s="15" t="s">
        <v>186</v>
      </c>
      <c r="B25" s="51">
        <v>172</v>
      </c>
      <c r="C25" s="51">
        <v>400</v>
      </c>
      <c r="D25" s="78">
        <f t="shared" si="0"/>
        <v>2.3255813953488373</v>
      </c>
      <c r="E25" s="11"/>
    </row>
    <row r="26" spans="1:5" ht="30.75" customHeight="1">
      <c r="A26" s="15" t="s">
        <v>187</v>
      </c>
      <c r="B26" s="51">
        <v>42</v>
      </c>
      <c r="C26" s="51">
        <v>53</v>
      </c>
      <c r="D26" s="78">
        <f t="shared" si="0"/>
        <v>1.2619047619047619</v>
      </c>
      <c r="E26" s="11"/>
    </row>
    <row r="27" spans="1:5" ht="22.5" customHeight="1" thickBot="1">
      <c r="A27" s="16" t="s">
        <v>188</v>
      </c>
      <c r="B27" s="51">
        <v>7</v>
      </c>
      <c r="C27" s="51">
        <v>104</v>
      </c>
      <c r="D27" s="78">
        <f t="shared" si="0"/>
        <v>14.857142857142858</v>
      </c>
      <c r="E27" s="11"/>
    </row>
    <row r="28" spans="1:4" ht="21.75" customHeight="1">
      <c r="A28" s="173"/>
      <c r="B28" s="173"/>
      <c r="C28" s="6"/>
      <c r="D28" s="6"/>
    </row>
    <row r="29" spans="1:4" ht="12.75">
      <c r="A29" s="6"/>
      <c r="B29" s="6"/>
      <c r="C29" s="6"/>
      <c r="D29" s="6"/>
    </row>
    <row r="30" spans="1:4" ht="12.75">
      <c r="A30" s="6"/>
      <c r="B30" s="6"/>
      <c r="C30" s="6"/>
      <c r="D30" s="6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2018-07-12T09:57:07Z</cp:lastPrinted>
  <dcterms:created xsi:type="dcterms:W3CDTF">2006-09-16T00:00:00Z</dcterms:created>
  <dcterms:modified xsi:type="dcterms:W3CDTF">2018-07-16T12:33:54Z</dcterms:modified>
  <cp:category/>
  <cp:version/>
  <cp:contentType/>
  <cp:contentStatus/>
</cp:coreProperties>
</file>