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6792" windowHeight="7776" tabRatio="652" activeTab="9"/>
  </bookViews>
  <sheets>
    <sheet name="1" sheetId="1" r:id="rId1"/>
    <sheet name="2" sheetId="2" r:id="rId2"/>
    <sheet name="3 " sheetId="3" r:id="rId3"/>
    <sheet name="4" sheetId="4" r:id="rId4"/>
    <sheet name="5 " sheetId="5" r:id="rId5"/>
    <sheet name="6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<sst xmlns="http://schemas.openxmlformats.org/spreadsheetml/2006/main" count="451" uniqueCount="245">
  <si>
    <t>інженер-електрик в енергетичній сфері</t>
  </si>
  <si>
    <t>електромонтажник будівельний</t>
  </si>
  <si>
    <t>менеджер (управитель) з адміністративної діяльності</t>
  </si>
  <si>
    <t>середній розмір запропонованої заробітної плати, (грн.)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</si>
  <si>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</si>
  <si>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</si>
  <si>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</si>
  <si>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</si>
  <si>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</si>
  <si>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</si>
  <si>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</si>
  <si>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</si>
  <si>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</si>
  <si>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</si>
  <si>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</si>
  <si>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</si>
  <si>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</si>
  <si>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</si>
  <si>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</si>
  <si>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</si>
  <si>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</si>
  <si>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</si>
  <si>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</si>
  <si>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</si>
  <si>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електрозварник ручного зварювання</t>
  </si>
  <si>
    <t xml:space="preserve"> робітник з комплексного обслуговування сільськогосподарського виробництва</t>
  </si>
  <si>
    <t xml:space="preserve"> листоноша (поштар)</t>
  </si>
  <si>
    <t>начальник відділу</t>
  </si>
  <si>
    <t>помічник капітана - помічник механіка (суднового)</t>
  </si>
  <si>
    <t xml:space="preserve">Професії, по яких кількість  вакансій є найбільшою 
по Миколаївській області  </t>
  </si>
  <si>
    <t>(ТОП - 50)</t>
  </si>
  <si>
    <t>оператор поштового зв'язку</t>
  </si>
  <si>
    <t>Кількість вакансій, одиниць</t>
  </si>
  <si>
    <t>Чисельність безробітних, осіб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</si>
  <si>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</si>
  <si>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</si>
  <si>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>майстер з ремонту устаткування (промисловість)</t>
  </si>
  <si>
    <t>начальник дільниці</t>
  </si>
  <si>
    <t>начальник служби (транспорт)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</si>
  <si>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</si>
  <si>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</si>
  <si>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</si>
  <si>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</si>
  <si>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</si>
  <si>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</si>
  <si>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</si>
  <si>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</si>
  <si>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</si>
  <si>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</si>
  <si>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</si>
  <si>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</si>
  <si>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</si>
  <si>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</si>
  <si>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</si>
  <si>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</si>
  <si>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вихователь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</si>
  <si>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</si>
  <si>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</si>
  <si>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</si>
  <si>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помічник вихователя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</si>
  <si>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</si>
  <si>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</si>
  <si>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</si>
  <si>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</si>
  <si>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 xml:space="preserve"> сестра медична</t>
  </si>
  <si>
    <t xml:space="preserve"> фахівець</t>
  </si>
  <si>
    <t>Середній розмір запропонованої заробітної плати, грн.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</si>
  <si>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</si>
  <si>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</si>
  <si>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</si>
  <si>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</si>
  <si>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робітник з комплексного обслуговування й ремонту будинків</t>
  </si>
  <si>
    <t>Кількість претендентів   на 1 вакансію, осіб</t>
  </si>
  <si>
    <t>електромеханік загальносуднового електроустаткування</t>
  </si>
  <si>
    <t>вантажник</t>
  </si>
  <si>
    <t xml:space="preserve"> робітник з благоустрою</t>
  </si>
  <si>
    <t xml:space="preserve"> овочівник</t>
  </si>
  <si>
    <t xml:space="preserve"> контролер-касир</t>
  </si>
  <si>
    <t xml:space="preserve"> майстер</t>
  </si>
  <si>
    <t xml:space="preserve"> юрисконсульт</t>
  </si>
  <si>
    <t xml:space="preserve"> оператор поштового зв'язку</t>
  </si>
  <si>
    <t xml:space="preserve"> муляр</t>
  </si>
  <si>
    <t>Кількість вакансій, зареєстрованих  Миколаївською обласною службою зайнятості</t>
  </si>
  <si>
    <t>Кількість вакансій, зареєстрованих Миколаївською обласною  службою зайнятості</t>
  </si>
  <si>
    <t>2018 р.</t>
  </si>
  <si>
    <t>Кількість осіб, які мали статус безробітного по Миколаївській області</t>
  </si>
  <si>
    <t>водій тролейбуса</t>
  </si>
  <si>
    <t>охоронник</t>
  </si>
  <si>
    <t>головний зоотехнік</t>
  </si>
  <si>
    <t>водій трамвая</t>
  </si>
  <si>
    <t xml:space="preserve"> виноградар</t>
  </si>
  <si>
    <t xml:space="preserve"> адміністратор</t>
  </si>
  <si>
    <t xml:space="preserve"> електрик дільниці</t>
  </si>
  <si>
    <t xml:space="preserve"> дорожній робітник.</t>
  </si>
  <si>
    <t xml:space="preserve"> фармацевт</t>
  </si>
  <si>
    <t xml:space="preserve"> кухонний робітник</t>
  </si>
  <si>
    <t xml:space="preserve"> заступник директора</t>
  </si>
  <si>
    <t xml:space="preserve"> завідувач господарства</t>
  </si>
  <si>
    <t xml:space="preserve"> експедитор</t>
  </si>
  <si>
    <t xml:space="preserve"> інспектор з кадрів</t>
  </si>
  <si>
    <t xml:space="preserve"> оператор комп'ютерного набору</t>
  </si>
  <si>
    <t xml:space="preserve"> касир торговельного залу</t>
  </si>
  <si>
    <t xml:space="preserve"> касир (на підприємстві, в установі, організації)</t>
  </si>
  <si>
    <t xml:space="preserve"> робітник фермерського господарства</t>
  </si>
  <si>
    <t xml:space="preserve"> токар</t>
  </si>
  <si>
    <t>В</t>
  </si>
  <si>
    <t xml:space="preserve"> викладач (методи навчання)</t>
  </si>
  <si>
    <t xml:space="preserve"> механік</t>
  </si>
  <si>
    <t xml:space="preserve"> секретар</t>
  </si>
  <si>
    <t xml:space="preserve"> офіціант</t>
  </si>
  <si>
    <t>ремонтник штучних споруд</t>
  </si>
  <si>
    <t>слюсар з ремонту устаткування подавання палива</t>
  </si>
  <si>
    <t>контролер-касир</t>
  </si>
  <si>
    <t xml:space="preserve"> покоївка</t>
  </si>
  <si>
    <t xml:space="preserve"> соціальний робітник</t>
  </si>
  <si>
    <t>головний інженер проекту</t>
  </si>
  <si>
    <t>начальник (завідувач) виробничої лабораторії</t>
  </si>
  <si>
    <t>приймальник товарів</t>
  </si>
  <si>
    <t xml:space="preserve"> заступник начальника відділу</t>
  </si>
  <si>
    <t xml:space="preserve"> технік</t>
  </si>
  <si>
    <t xml:space="preserve"> бармен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</si>
  <si>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</si>
  <si>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</si>
  <si>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</si>
  <si>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</si>
  <si>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</si>
  <si>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</si>
  <si>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</si>
  <si>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</si>
  <si>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</si>
  <si>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</si>
  <si>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</si>
  <si>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</si>
  <si>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</si>
  <si>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</si>
  <si>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</si>
  <si>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</si>
  <si>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</si>
  <si>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</si>
  <si>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</si>
  <si>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</si>
  <si>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</si>
  <si>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</si>
  <si>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</si>
  <si>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</si>
  <si>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</si>
  <si>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</si>
  <si>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Кількість претендентів на 1 вакансію, осіб</t>
  </si>
  <si>
    <t xml:space="preserve"> </t>
  </si>
  <si>
    <t>Кваліфіковані робітники сільського та лісового господарств,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</si>
  <si>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</si>
  <si>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>монтажник з монтажу сталевих та залізобетонних конструкцій</t>
  </si>
  <si>
    <t>машиніст тепловоза</t>
  </si>
  <si>
    <t>касир торговельного залу</t>
  </si>
  <si>
    <t>монтажник</t>
  </si>
  <si>
    <t xml:space="preserve"> вчитель загальноосвітнього навчального закладу</t>
  </si>
  <si>
    <t xml:space="preserve"> керівник гуртка</t>
  </si>
  <si>
    <t xml:space="preserve"> робітник з догляду за тваринами</t>
  </si>
  <si>
    <t xml:space="preserve"> оператор котельні</t>
  </si>
  <si>
    <t>інженер-механік груповий</t>
  </si>
  <si>
    <t>редактор</t>
  </si>
  <si>
    <t>електромонтажник-налагоджувальник</t>
  </si>
  <si>
    <t>механік (судновий) - помічник капітана</t>
  </si>
  <si>
    <t>капітан - помічник механіка (суднового)</t>
  </si>
  <si>
    <t>старший механік-капітан</t>
  </si>
  <si>
    <t>виноградар</t>
  </si>
  <si>
    <t>робітник з догляду за тваринами</t>
  </si>
  <si>
    <t>вулканізаторник</t>
  </si>
  <si>
    <t xml:space="preserve"> маляр</t>
  </si>
  <si>
    <t xml:space="preserve"> менеджер (управитель)</t>
  </si>
  <si>
    <t xml:space="preserve"> менеджер (управитель) в оптовій торговлі</t>
  </si>
  <si>
    <t xml:space="preserve"> вихователь дошкільного навчального закладу</t>
  </si>
  <si>
    <t xml:space="preserve"> оператор інкубаторно-птахівничої станції</t>
  </si>
  <si>
    <t xml:space="preserve"> машиніст (кочегар) котельної</t>
  </si>
  <si>
    <t xml:space="preserve"> слюсар з ремонту колісних транспортних засобів</t>
  </si>
  <si>
    <t xml:space="preserve"> державний виконавець</t>
  </si>
  <si>
    <t>робітник з комплексного обслуговування сільськогосподарського виробництва</t>
  </si>
  <si>
    <t>електрогазозварник</t>
  </si>
  <si>
    <t>начальник планово-економічного відділу</t>
  </si>
  <si>
    <t>бетоняр</t>
  </si>
  <si>
    <t>машиніст бульдозера (гірничі роботи)</t>
  </si>
  <si>
    <t>механік з ремонту устаткування</t>
  </si>
  <si>
    <t>головний агроном</t>
  </si>
  <si>
    <t>начальник відділу кадрів</t>
  </si>
  <si>
    <t>електромеханік з ліфтів</t>
  </si>
  <si>
    <t>обмотувальник елементів електричних машин</t>
  </si>
  <si>
    <t>монтер колії</t>
  </si>
  <si>
    <t>машиніст крана автомобільного</t>
  </si>
  <si>
    <t>лицювальник (будівельний)</t>
  </si>
  <si>
    <t>касир (на підприємстві, в установі, організації)</t>
  </si>
  <si>
    <t>адміністратор черговий</t>
  </si>
  <si>
    <t>покоївка</t>
  </si>
  <si>
    <t>озеленювач</t>
  </si>
  <si>
    <t>рибалка прибережного лову</t>
  </si>
  <si>
    <t>прасувальник</t>
  </si>
  <si>
    <t>(ТОП -50)</t>
  </si>
  <si>
    <t>прийомоздавальник вантажу та багажу</t>
  </si>
  <si>
    <t>касир-операціоніст</t>
  </si>
  <si>
    <t>телеоператор</t>
  </si>
  <si>
    <t>інженер з пожежної безпеки</t>
  </si>
  <si>
    <t>інженер з технічного нагляду (будівництво)</t>
  </si>
  <si>
    <t>за січень-листопад</t>
  </si>
  <si>
    <t>станом на 1 грудня</t>
  </si>
  <si>
    <t>січень-листопад 2018р.</t>
  </si>
  <si>
    <t>станом на 1 грудня 2018р.</t>
  </si>
  <si>
    <t>за  січень-листопад</t>
  </si>
  <si>
    <t>Кількість вакансій та чисельність безробітних за професійними групами
 по Миколаївській області, станом на 1 грудня 2018 року</t>
  </si>
  <si>
    <t>Кількість вакансій та чисельність безробітних  по Миколаївській області станом на 1 грудня 2018 року</t>
  </si>
  <si>
    <t>Професії, по яких середній розмір запропонованої заробітної плати є найбільшим по Миколаївській області,
 станом на 1 грудня 2018 року</t>
  </si>
  <si>
    <t>Професії, по яких середній розмір запропонованої  заробітної  плати є найбільшим по Миколаївській області, 
станом на 1 грудня 2018 року</t>
  </si>
  <si>
    <t xml:space="preserve"> молодша медична сестра з догляду за хворими</t>
  </si>
  <si>
    <t xml:space="preserve"> диспетчер</t>
  </si>
  <si>
    <t xml:space="preserve"> кочегар-випалювач</t>
  </si>
  <si>
    <t xml:space="preserve"> начальник відділу</t>
  </si>
  <si>
    <t xml:space="preserve"> інспектор</t>
  </si>
  <si>
    <t xml:space="preserve"> обліковець</t>
  </si>
  <si>
    <t>керуючий відділенням</t>
  </si>
  <si>
    <t>головний режисер</t>
  </si>
  <si>
    <t>газорізальник</t>
  </si>
  <si>
    <t>налагоджувальник контрольно-вимірювальних приладів та автоматики</t>
  </si>
  <si>
    <t>фрезерувальник</t>
  </si>
  <si>
    <t>інженер з проектно-кошторисної роботи</t>
  </si>
  <si>
    <t>вчитель початкового навчально-виховного закладу</t>
  </si>
  <si>
    <t>формувальник залізобетонних виробів та конструкцій</t>
  </si>
  <si>
    <t>помічник машиніста тепловоза</t>
  </si>
  <si>
    <t>менеджер (управитель)</t>
  </si>
  <si>
    <t>менеджер (управитель) з логістики</t>
  </si>
  <si>
    <t>зварник</t>
  </si>
  <si>
    <t>фахівець з методів розширення ринку збуту (маркетолог)</t>
  </si>
  <si>
    <t>інженер-конструктор</t>
  </si>
  <si>
    <t>механік автомобільної колони (гаража)</t>
  </si>
  <si>
    <t>технік-технолог</t>
  </si>
  <si>
    <t>контролер пасажирського транспорту</t>
  </si>
  <si>
    <t>адміністратор</t>
  </si>
  <si>
    <t>касир квитковий</t>
  </si>
  <si>
    <t>кухар</t>
  </si>
  <si>
    <t>офіціант</t>
  </si>
  <si>
    <t>бармен</t>
  </si>
  <si>
    <t>овочівник</t>
  </si>
  <si>
    <t>вагар</t>
  </si>
  <si>
    <t>комірник</t>
  </si>
  <si>
    <t>мийник-прибиральник рухомого складу</t>
  </si>
  <si>
    <t>поліцейський (за спеціалізаціями)</t>
  </si>
  <si>
    <t>продавець-консультант</t>
  </si>
  <si>
    <t xml:space="preserve">Професії, по яких кількість вакансій є найбільшою по Миколаївській області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</si>
</sst>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_-* #,##0&quot;р.&quot;_-;\-* #,##0&quot;р.&quot;_-;_-* &quot;-&quot;&quot;р.&quot;_-;_-@_-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</borders>
  <cellStyleXfs count="1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74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75" fontId="10" fillId="0" borderId="0" applyFont="0" applyFill="0" applyBorder="0" applyProtection="0">
      <alignment/>
    </xf>
    <xf numFmtId="175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37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8" fillId="0" borderId="1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9" fillId="0" borderId="1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70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1156" applyFont="1" applyFill="1">
      <alignment/>
      <protection/>
    </xf>
    <xf numFmtId="0" fontId="44" fillId="0" borderId="0" xfId="1156" applyFont="1" applyFill="1" applyBorder="1" applyAlignment="1">
      <alignment horizontal="center"/>
      <protection/>
    </xf>
    <xf numFmtId="0" fontId="44" fillId="0" borderId="0" xfId="1156" applyFont="1" applyFill="1">
      <alignment/>
      <protection/>
    </xf>
    <xf numFmtId="0" fontId="44" fillId="0" borderId="0" xfId="1156" applyFont="1" applyFill="1" applyAlignment="1">
      <alignment vertical="center"/>
      <protection/>
    </xf>
    <xf numFmtId="0" fontId="6" fillId="0" borderId="0" xfId="1156" applyFont="1" applyFill="1">
      <alignment/>
      <protection/>
    </xf>
    <xf numFmtId="0" fontId="6" fillId="0" borderId="0" xfId="1156" applyFont="1" applyFill="1" applyAlignment="1">
      <alignment wrapText="1"/>
      <protection/>
    </xf>
    <xf numFmtId="173" fontId="6" fillId="0" borderId="0" xfId="1156" applyNumberFormat="1" applyFont="1" applyFill="1">
      <alignment/>
      <protection/>
    </xf>
    <xf numFmtId="14" fontId="2" fillId="0" borderId="3" xfId="1078" applyNumberFormat="1" applyFont="1" applyBorder="1" applyAlignment="1">
      <alignment horizontal="center" vertical="center" wrapText="1"/>
      <protection/>
    </xf>
    <xf numFmtId="0" fontId="2" fillId="0" borderId="0" xfId="1156" applyFont="1" applyFill="1" applyAlignment="1">
      <alignment vertical="center"/>
      <protection/>
    </xf>
    <xf numFmtId="1" fontId="6" fillId="0" borderId="0" xfId="1156" applyNumberFormat="1" applyFont="1" applyFill="1" applyAlignment="1">
      <alignment horizontal="center" vertical="center"/>
      <protection/>
    </xf>
    <xf numFmtId="1" fontId="6" fillId="0" borderId="0" xfId="1156" applyNumberFormat="1" applyFont="1" applyFill="1">
      <alignment/>
      <protection/>
    </xf>
    <xf numFmtId="1" fontId="6" fillId="50" borderId="0" xfId="1156" applyNumberFormat="1" applyFont="1" applyFill="1" applyAlignment="1">
      <alignment horizontal="center" vertical="center"/>
      <protection/>
    </xf>
    <xf numFmtId="0" fontId="6" fillId="0" borderId="0" xfId="1156" applyFont="1" applyFill="1" applyAlignment="1">
      <alignment vertical="center"/>
      <protection/>
    </xf>
    <xf numFmtId="0" fontId="6" fillId="0" borderId="0" xfId="1156" applyFont="1" applyFill="1" applyAlignment="1">
      <alignment horizontal="center"/>
      <protection/>
    </xf>
    <xf numFmtId="0" fontId="2" fillId="0" borderId="19" xfId="1156" applyFont="1" applyFill="1" applyBorder="1" applyAlignment="1">
      <alignment horizontal="left" vertical="center" wrapText="1"/>
      <protection/>
    </xf>
    <xf numFmtId="0" fontId="2" fillId="0" borderId="20" xfId="1156" applyFont="1" applyFill="1" applyBorder="1" applyAlignment="1">
      <alignment horizontal="left" vertical="center" wrapText="1"/>
      <protection/>
    </xf>
    <xf numFmtId="14" fontId="50" fillId="0" borderId="3" xfId="1078" applyNumberFormat="1" applyFont="1" applyBorder="1" applyAlignment="1">
      <alignment horizontal="center" vertical="center" wrapText="1"/>
      <protection/>
    </xf>
    <xf numFmtId="0" fontId="42" fillId="0" borderId="19" xfId="1156" applyFont="1" applyFill="1" applyBorder="1" applyAlignment="1">
      <alignment horizontal="center" vertical="center" wrapText="1"/>
      <protection/>
    </xf>
    <xf numFmtId="3" fontId="42" fillId="0" borderId="3" xfId="1156" applyNumberFormat="1" applyFont="1" applyFill="1" applyBorder="1" applyAlignment="1">
      <alignment horizontal="center" vertical="center"/>
      <protection/>
    </xf>
    <xf numFmtId="3" fontId="51" fillId="0" borderId="0" xfId="1156" applyNumberFormat="1" applyFont="1" applyFill="1" applyAlignment="1">
      <alignment horizontal="center" vertical="center"/>
      <protection/>
    </xf>
    <xf numFmtId="3" fontId="6" fillId="0" borderId="0" xfId="1156" applyNumberFormat="1" applyFont="1" applyFill="1">
      <alignment/>
      <protection/>
    </xf>
    <xf numFmtId="3" fontId="44" fillId="0" borderId="0" xfId="1156" applyNumberFormat="1" applyFont="1" applyFill="1">
      <alignment/>
      <protection/>
    </xf>
    <xf numFmtId="3" fontId="44" fillId="0" borderId="0" xfId="1156" applyNumberFormat="1" applyFont="1" applyFill="1" applyAlignment="1">
      <alignment vertical="center"/>
      <protection/>
    </xf>
    <xf numFmtId="0" fontId="7" fillId="0" borderId="21" xfId="1156" applyFont="1" applyFill="1" applyBorder="1" applyAlignment="1">
      <alignment horizontal="center" vertical="center" wrapText="1"/>
      <protection/>
    </xf>
    <xf numFmtId="14" fontId="7" fillId="0" borderId="3" xfId="1078" applyNumberFormat="1" applyFont="1" applyBorder="1" applyAlignment="1">
      <alignment horizontal="center" vertical="center" wrapText="1"/>
      <protection/>
    </xf>
    <xf numFmtId="0" fontId="7" fillId="0" borderId="3" xfId="1156" applyFont="1" applyFill="1" applyBorder="1" applyAlignment="1">
      <alignment horizontal="center" vertical="center" wrapText="1"/>
      <protection/>
    </xf>
    <xf numFmtId="1" fontId="2" fillId="0" borderId="3" xfId="1078" applyNumberFormat="1" applyFont="1" applyBorder="1" applyAlignment="1">
      <alignment horizontal="center" vertical="center" wrapText="1"/>
      <protection/>
    </xf>
    <xf numFmtId="1" fontId="7" fillId="0" borderId="3" xfId="1078" applyNumberFormat="1" applyFont="1" applyBorder="1" applyAlignment="1">
      <alignment horizontal="center" vertical="center" wrapText="1"/>
      <protection/>
    </xf>
    <xf numFmtId="173" fontId="42" fillId="0" borderId="3" xfId="1156" applyNumberFormat="1" applyFont="1" applyFill="1" applyBorder="1" applyAlignment="1">
      <alignment horizontal="center" vertical="center" wrapText="1"/>
      <protection/>
    </xf>
    <xf numFmtId="1" fontId="42" fillId="0" borderId="3" xfId="1078" applyNumberFormat="1" applyFont="1" applyBorder="1" applyAlignment="1">
      <alignment horizontal="center" vertical="center" wrapText="1"/>
      <protection/>
    </xf>
    <xf numFmtId="1" fontId="2" fillId="0" borderId="3" xfId="1078" applyNumberFormat="1" applyFont="1" applyBorder="1" applyAlignment="1">
      <alignment horizontal="center" vertical="center" wrapText="1"/>
      <protection/>
    </xf>
    <xf numFmtId="1" fontId="50" fillId="0" borderId="3" xfId="1078" applyNumberFormat="1" applyFont="1" applyBorder="1" applyAlignment="1">
      <alignment horizontal="center" vertical="center" wrapText="1"/>
      <protection/>
    </xf>
    <xf numFmtId="0" fontId="1" fillId="0" borderId="0" xfId="1134" applyFont="1">
      <alignment/>
      <protection/>
    </xf>
    <xf numFmtId="0" fontId="52" fillId="0" borderId="0" xfId="1134" applyFont="1">
      <alignment/>
      <protection/>
    </xf>
    <xf numFmtId="2" fontId="1" fillId="0" borderId="0" xfId="1134" applyNumberFormat="1" applyFont="1" applyAlignment="1">
      <alignment wrapText="1"/>
      <protection/>
    </xf>
    <xf numFmtId="0" fontId="1" fillId="0" borderId="0" xfId="1134" applyFont="1" applyAlignment="1">
      <alignment/>
      <protection/>
    </xf>
    <xf numFmtId="0" fontId="53" fillId="0" borderId="19" xfId="1155" applyFont="1" applyBorder="1" applyAlignment="1">
      <alignment vertical="center" wrapText="1"/>
      <protection/>
    </xf>
    <xf numFmtId="0" fontId="53" fillId="0" borderId="20" xfId="1155" applyFont="1" applyBorder="1" applyAlignment="1">
      <alignment vertical="center" wrapText="1"/>
      <protection/>
    </xf>
    <xf numFmtId="173" fontId="42" fillId="0" borderId="21" xfId="1156" applyNumberFormat="1" applyFont="1" applyFill="1" applyBorder="1" applyAlignment="1">
      <alignment horizontal="center" vertical="center"/>
      <protection/>
    </xf>
    <xf numFmtId="0" fontId="52" fillId="0" borderId="19" xfId="1155" applyFont="1" applyBorder="1" applyAlignment="1">
      <alignment vertical="center" wrapText="1"/>
      <protection/>
    </xf>
    <xf numFmtId="0" fontId="52" fillId="0" borderId="20" xfId="1155" applyFont="1" applyBorder="1" applyAlignment="1">
      <alignment vertical="center" wrapText="1"/>
      <protection/>
    </xf>
    <xf numFmtId="3" fontId="42" fillId="0" borderId="21" xfId="1156" applyNumberFormat="1" applyFont="1" applyFill="1" applyBorder="1" applyAlignment="1">
      <alignment horizontal="center" vertical="center"/>
      <protection/>
    </xf>
    <xf numFmtId="3" fontId="42" fillId="0" borderId="22" xfId="1156" applyNumberFormat="1" applyFont="1" applyFill="1" applyBorder="1" applyAlignment="1">
      <alignment horizontal="center" vertical="center"/>
      <protection/>
    </xf>
    <xf numFmtId="0" fontId="2" fillId="0" borderId="3" xfId="1156" applyFont="1" applyFill="1" applyBorder="1" applyAlignment="1">
      <alignment horizontal="left" vertical="center" wrapText="1"/>
      <protection/>
    </xf>
    <xf numFmtId="3" fontId="41" fillId="12" borderId="3" xfId="1156" applyNumberFormat="1" applyFont="1" applyFill="1" applyBorder="1" applyAlignment="1">
      <alignment horizontal="center" vertical="center"/>
      <protection/>
    </xf>
    <xf numFmtId="3" fontId="41" fillId="0" borderId="21" xfId="1156" applyNumberFormat="1" applyFont="1" applyFill="1" applyBorder="1" applyAlignment="1">
      <alignment horizontal="center" vertical="center" wrapText="1"/>
      <protection/>
    </xf>
    <xf numFmtId="3" fontId="52" fillId="12" borderId="3" xfId="1156" applyNumberFormat="1" applyFont="1" applyFill="1" applyBorder="1" applyAlignment="1">
      <alignment horizontal="center" vertical="center"/>
      <protection/>
    </xf>
    <xf numFmtId="3" fontId="62" fillId="12" borderId="3" xfId="1156" applyNumberFormat="1" applyFont="1" applyFill="1" applyBorder="1" applyAlignment="1">
      <alignment horizontal="center" vertical="center"/>
      <protection/>
    </xf>
    <xf numFmtId="3" fontId="52" fillId="0" borderId="3" xfId="0" applyNumberFormat="1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3" fontId="42" fillId="0" borderId="3" xfId="1078" applyNumberFormat="1" applyFont="1" applyBorder="1" applyAlignment="1">
      <alignment horizontal="center" vertical="center" wrapText="1"/>
      <protection/>
    </xf>
    <xf numFmtId="0" fontId="7" fillId="0" borderId="3" xfId="1156" applyFont="1" applyFill="1" applyBorder="1" applyAlignment="1">
      <alignment horizontal="center" vertical="center" wrapText="1"/>
      <protection/>
    </xf>
    <xf numFmtId="173" fontId="41" fillId="0" borderId="3" xfId="1078" applyNumberFormat="1" applyFont="1" applyBorder="1" applyAlignment="1">
      <alignment horizontal="center" vertical="center" wrapText="1"/>
      <protection/>
    </xf>
    <xf numFmtId="3" fontId="41" fillId="0" borderId="3" xfId="1156" applyNumberFormat="1" applyFont="1" applyFill="1" applyBorder="1" applyAlignment="1">
      <alignment horizontal="center" vertical="center"/>
      <protection/>
    </xf>
    <xf numFmtId="173" fontId="41" fillId="0" borderId="3" xfId="1156" applyNumberFormat="1" applyFont="1" applyFill="1" applyBorder="1" applyAlignment="1">
      <alignment horizontal="center" vertical="center" wrapText="1"/>
      <protection/>
    </xf>
    <xf numFmtId="0" fontId="57" fillId="0" borderId="0" xfId="1134" applyFont="1" applyAlignment="1">
      <alignment horizontal="center" vertical="center" wrapText="1"/>
      <protection/>
    </xf>
    <xf numFmtId="2" fontId="1" fillId="0" borderId="0" xfId="1134" applyNumberFormat="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7" fillId="0" borderId="0" xfId="1134" applyFont="1" applyAlignment="1">
      <alignment horizontal="left" vertical="center" wrapText="1"/>
      <protection/>
    </xf>
    <xf numFmtId="0" fontId="1" fillId="0" borderId="3" xfId="1134" applyFont="1" applyBorder="1" applyAlignment="1">
      <alignment horizontal="center" vertical="center" wrapText="1"/>
      <protection/>
    </xf>
    <xf numFmtId="2" fontId="1" fillId="0" borderId="3" xfId="1134" applyNumberFormat="1" applyFont="1" applyBorder="1" applyAlignment="1">
      <alignment horizontal="center" vertical="center" wrapText="1"/>
      <protection/>
    </xf>
    <xf numFmtId="3" fontId="1" fillId="0" borderId="0" xfId="1134" applyNumberFormat="1" applyFont="1">
      <alignment/>
      <protection/>
    </xf>
    <xf numFmtId="0" fontId="1" fillId="0" borderId="0" xfId="1134" applyFont="1" applyAlignment="1">
      <alignment horizontal="center"/>
      <protection/>
    </xf>
    <xf numFmtId="0" fontId="8" fillId="0" borderId="0" xfId="1134" applyFont="1" applyAlignment="1">
      <alignment horizontal="left" vertical="center" wrapText="1"/>
      <protection/>
    </xf>
    <xf numFmtId="0" fontId="1" fillId="0" borderId="0" xfId="1134" applyFont="1" applyAlignment="1">
      <alignment horizontal="left" vertical="center" wrapText="1"/>
      <protection/>
    </xf>
    <xf numFmtId="0" fontId="8" fillId="0" borderId="0" xfId="1134" applyFont="1">
      <alignment/>
      <protection/>
    </xf>
    <xf numFmtId="3" fontId="8" fillId="0" borderId="0" xfId="1134" applyNumberFormat="1" applyFont="1">
      <alignment/>
      <protection/>
    </xf>
    <xf numFmtId="0" fontId="1" fillId="0" borderId="0" xfId="1134" applyFont="1" applyAlignment="1">
      <alignment wrapText="1"/>
      <protection/>
    </xf>
    <xf numFmtId="0" fontId="0" fillId="0" borderId="0" xfId="0" applyAlignment="1">
      <alignment wrapText="1"/>
    </xf>
    <xf numFmtId="0" fontId="55" fillId="0" borderId="19" xfId="1156" applyFont="1" applyFill="1" applyBorder="1" applyAlignment="1">
      <alignment horizontal="left" vertical="center" wrapText="1"/>
      <protection/>
    </xf>
    <xf numFmtId="0" fontId="7" fillId="0" borderId="19" xfId="1156" applyFont="1" applyFill="1" applyBorder="1" applyAlignment="1">
      <alignment horizontal="left" vertical="center" wrapText="1"/>
      <protection/>
    </xf>
    <xf numFmtId="0" fontId="45" fillId="0" borderId="19" xfId="1156" applyFont="1" applyFill="1" applyBorder="1" applyAlignment="1">
      <alignment horizontal="left" vertical="center" wrapText="1"/>
      <protection/>
    </xf>
    <xf numFmtId="3" fontId="52" fillId="0" borderId="3" xfId="1156" applyNumberFormat="1" applyFont="1" applyFill="1" applyBorder="1" applyAlignment="1">
      <alignment horizontal="center" vertical="center" wrapText="1"/>
      <protection/>
    </xf>
    <xf numFmtId="173" fontId="41" fillId="0" borderId="3" xfId="1156" applyNumberFormat="1" applyFont="1" applyFill="1" applyBorder="1" applyAlignment="1">
      <alignment horizontal="center" vertical="center"/>
      <protection/>
    </xf>
    <xf numFmtId="173" fontId="41" fillId="0" borderId="21" xfId="1156" applyNumberFormat="1" applyFont="1" applyFill="1" applyBorder="1" applyAlignment="1">
      <alignment horizontal="center" vertical="center"/>
      <protection/>
    </xf>
    <xf numFmtId="173" fontId="41" fillId="0" borderId="23" xfId="1156" applyNumberFormat="1" applyFont="1" applyFill="1" applyBorder="1" applyAlignment="1">
      <alignment horizontal="center" vertical="center" wrapText="1"/>
      <protection/>
    </xf>
    <xf numFmtId="173" fontId="41" fillId="0" borderId="22" xfId="1156" applyNumberFormat="1" applyFont="1" applyFill="1" applyBorder="1" applyAlignment="1">
      <alignment horizontal="center" vertical="center"/>
      <protection/>
    </xf>
    <xf numFmtId="0" fontId="1" fillId="0" borderId="3" xfId="1134" applyFont="1" applyBorder="1" applyAlignment="1">
      <alignment horizontal="center" vertical="center"/>
      <protection/>
    </xf>
    <xf numFmtId="2" fontId="3" fillId="0" borderId="3" xfId="1134" applyNumberFormat="1" applyFont="1" applyBorder="1" applyAlignment="1">
      <alignment horizontal="center" vertical="center" wrapText="1"/>
      <protection/>
    </xf>
    <xf numFmtId="3" fontId="3" fillId="0" borderId="3" xfId="1134" applyNumberFormat="1" applyFont="1" applyBorder="1" applyAlignment="1">
      <alignment horizontal="center" vertical="center" wrapText="1"/>
      <protection/>
    </xf>
    <xf numFmtId="0" fontId="42" fillId="0" borderId="3" xfId="1156" applyFont="1" applyFill="1" applyBorder="1" applyAlignment="1">
      <alignment horizontal="left" vertical="center" wrapText="1"/>
      <protection/>
    </xf>
    <xf numFmtId="172" fontId="41" fillId="0" borderId="3" xfId="1078" applyNumberFormat="1" applyFont="1" applyBorder="1" applyAlignment="1">
      <alignment horizontal="center" vertical="center" wrapText="1"/>
      <protection/>
    </xf>
    <xf numFmtId="0" fontId="54" fillId="0" borderId="3" xfId="1156" applyFont="1" applyFill="1" applyBorder="1" applyAlignment="1">
      <alignment horizontal="left" vertical="center" wrapText="1"/>
      <protection/>
    </xf>
    <xf numFmtId="3" fontId="63" fillId="0" borderId="3" xfId="1156" applyNumberFormat="1" applyFont="1" applyFill="1" applyBorder="1" applyAlignment="1">
      <alignment horizontal="center" vertical="center"/>
      <protection/>
    </xf>
    <xf numFmtId="3" fontId="52" fillId="0" borderId="3" xfId="1140" applyNumberFormat="1" applyFont="1" applyBorder="1" applyAlignment="1">
      <alignment horizontal="center" vertical="center"/>
      <protection/>
    </xf>
    <xf numFmtId="3" fontId="41" fillId="0" borderId="3" xfId="1078" applyNumberFormat="1" applyFont="1" applyFill="1" applyBorder="1" applyAlignment="1">
      <alignment horizontal="center" vertical="center" wrapText="1"/>
      <protection/>
    </xf>
    <xf numFmtId="173" fontId="41" fillId="0" borderId="3" xfId="1078" applyNumberFormat="1" applyFont="1" applyFill="1" applyBorder="1" applyAlignment="1">
      <alignment horizontal="center" vertical="center" wrapText="1"/>
      <protection/>
    </xf>
    <xf numFmtId="172" fontId="41" fillId="0" borderId="3" xfId="1078" applyNumberFormat="1" applyFont="1" applyFill="1" applyBorder="1" applyAlignment="1">
      <alignment horizontal="center" vertical="center" wrapText="1"/>
      <protection/>
    </xf>
    <xf numFmtId="3" fontId="4" fillId="0" borderId="0" xfId="1134" applyNumberFormat="1" applyFont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24" xfId="1134" applyFont="1" applyFill="1" applyBorder="1" applyAlignment="1">
      <alignment horizontal="center" vertical="center" wrapText="1"/>
      <protection/>
    </xf>
    <xf numFmtId="0" fontId="4" fillId="0" borderId="25" xfId="1134" applyFont="1" applyFill="1" applyBorder="1" applyAlignment="1">
      <alignment horizontal="center" vertical="center" wrapText="1"/>
      <protection/>
    </xf>
    <xf numFmtId="0" fontId="4" fillId="0" borderId="19" xfId="1155" applyFont="1" applyFill="1" applyBorder="1" applyAlignment="1">
      <alignment horizontal="center" vertical="center" wrapText="1"/>
      <protection/>
    </xf>
    <xf numFmtId="0" fontId="4" fillId="0" borderId="26" xfId="1134" applyFont="1" applyFill="1" applyBorder="1" applyAlignment="1">
      <alignment horizontal="center" vertical="center" wrapText="1"/>
      <protection/>
    </xf>
    <xf numFmtId="0" fontId="1" fillId="0" borderId="0" xfId="1134" applyFont="1" applyFill="1">
      <alignment/>
      <protection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/>
    </xf>
    <xf numFmtId="0" fontId="44" fillId="0" borderId="0" xfId="1156" applyFont="1" applyFill="1" applyBorder="1">
      <alignment/>
      <protection/>
    </xf>
    <xf numFmtId="3" fontId="58" fillId="0" borderId="0" xfId="0" applyNumberFormat="1" applyFont="1" applyBorder="1" applyAlignment="1">
      <alignment horizontal="center"/>
    </xf>
    <xf numFmtId="0" fontId="2" fillId="0" borderId="0" xfId="1156" applyFont="1" applyFill="1" applyBorder="1" applyAlignment="1">
      <alignment vertical="center"/>
      <protection/>
    </xf>
    <xf numFmtId="3" fontId="1" fillId="0" borderId="0" xfId="0" applyNumberFormat="1" applyFont="1" applyBorder="1" applyAlignment="1">
      <alignment horizontal="right"/>
    </xf>
    <xf numFmtId="0" fontId="6" fillId="0" borderId="0" xfId="1156" applyFont="1" applyFill="1" applyBorder="1">
      <alignment/>
      <protection/>
    </xf>
    <xf numFmtId="0" fontId="1" fillId="0" borderId="0" xfId="0" applyFont="1" applyBorder="1" applyAlignment="1">
      <alignment/>
    </xf>
    <xf numFmtId="1" fontId="4" fillId="0" borderId="24" xfId="1134" applyNumberFormat="1" applyFont="1" applyFill="1" applyBorder="1" applyAlignment="1">
      <alignment horizontal="center" vertical="center" wrapText="1"/>
      <protection/>
    </xf>
    <xf numFmtId="1" fontId="4" fillId="0" borderId="25" xfId="1134" applyNumberFormat="1" applyFont="1" applyFill="1" applyBorder="1" applyAlignment="1">
      <alignment horizontal="center" vertical="center" wrapText="1"/>
      <protection/>
    </xf>
    <xf numFmtId="1" fontId="4" fillId="0" borderId="26" xfId="1134" applyNumberFormat="1" applyFont="1" applyFill="1" applyBorder="1" applyAlignment="1">
      <alignment horizontal="center" vertical="center" wrapText="1"/>
      <protection/>
    </xf>
    <xf numFmtId="1" fontId="58" fillId="0" borderId="0" xfId="1134" applyNumberFormat="1" applyFont="1" applyFill="1" applyAlignment="1">
      <alignment horizontal="center"/>
      <protection/>
    </xf>
    <xf numFmtId="0" fontId="65" fillId="0" borderId="0" xfId="0" applyFont="1" applyFill="1" applyAlignment="1">
      <alignment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7" fillId="0" borderId="3" xfId="1156" applyFont="1" applyFill="1" applyBorder="1" applyAlignment="1">
      <alignment horizontal="left" vertical="center" wrapText="1"/>
      <protection/>
    </xf>
    <xf numFmtId="3" fontId="52" fillId="0" borderId="3" xfId="1156" applyNumberFormat="1" applyFont="1" applyFill="1" applyBorder="1" applyAlignment="1">
      <alignment horizontal="center" vertical="center"/>
      <protection/>
    </xf>
    <xf numFmtId="3" fontId="52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2" fillId="0" borderId="3" xfId="1156" applyFont="1" applyFill="1" applyBorder="1" applyAlignment="1">
      <alignment horizontal="center" vertical="center" wrapText="1"/>
      <protection/>
    </xf>
    <xf numFmtId="0" fontId="42" fillId="0" borderId="3" xfId="1156" applyFont="1" applyFill="1" applyBorder="1" applyAlignment="1">
      <alignment horizontal="center" vertical="center" wrapText="1"/>
      <protection/>
    </xf>
    <xf numFmtId="173" fontId="42" fillId="0" borderId="3" xfId="1156" applyNumberFormat="1" applyFont="1" applyFill="1" applyBorder="1" applyAlignment="1">
      <alignment horizontal="center" vertical="center"/>
      <protection/>
    </xf>
    <xf numFmtId="0" fontId="52" fillId="0" borderId="3" xfId="1155" applyFont="1" applyBorder="1" applyAlignment="1">
      <alignment vertical="center" wrapText="1"/>
      <protection/>
    </xf>
    <xf numFmtId="0" fontId="1" fillId="0" borderId="0" xfId="1134" applyFont="1" applyAlignment="1">
      <alignment horizontal="center" vertical="center" wrapText="1"/>
      <protection/>
    </xf>
    <xf numFmtId="0" fontId="61" fillId="0" borderId="3" xfId="1134" applyFont="1" applyBorder="1" applyAlignment="1">
      <alignment horizontal="center" vertical="center" wrapText="1"/>
      <protection/>
    </xf>
    <xf numFmtId="0" fontId="8" fillId="0" borderId="3" xfId="1134" applyFont="1" applyBorder="1" applyAlignment="1">
      <alignment horizontal="center" vertical="center" wrapText="1"/>
      <protection/>
    </xf>
    <xf numFmtId="0" fontId="52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1134" applyFont="1" applyAlignment="1">
      <alignment/>
      <protection/>
    </xf>
    <xf numFmtId="0" fontId="3" fillId="0" borderId="0" xfId="1134" applyFont="1">
      <alignment/>
      <protection/>
    </xf>
    <xf numFmtId="0" fontId="1" fillId="0" borderId="0" xfId="1134" applyFont="1" applyAlignment="1">
      <alignment vertical="center"/>
      <protection/>
    </xf>
    <xf numFmtId="0" fontId="3" fillId="0" borderId="3" xfId="1134" applyFont="1" applyBorder="1" applyAlignment="1">
      <alignment horizontal="center" vertical="center"/>
      <protection/>
    </xf>
    <xf numFmtId="0" fontId="66" fillId="0" borderId="3" xfId="0" applyFont="1" applyFill="1" applyBorder="1" applyAlignment="1">
      <alignment wrapText="1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27" xfId="1155" applyFont="1" applyFill="1" applyBorder="1" applyAlignment="1">
      <alignment horizontal="left" vertical="center" wrapText="1"/>
      <protection/>
    </xf>
    <xf numFmtId="1" fontId="8" fillId="0" borderId="2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7" fillId="0" borderId="0" xfId="1134" applyFont="1" applyFill="1" applyAlignment="1">
      <alignment horizontal="center" vertical="center" wrapText="1"/>
      <protection/>
    </xf>
    <xf numFmtId="0" fontId="48" fillId="0" borderId="0" xfId="1156" applyFont="1" applyFill="1" applyAlignment="1">
      <alignment horizontal="center"/>
      <protection/>
    </xf>
    <xf numFmtId="0" fontId="1" fillId="0" borderId="28" xfId="1134" applyFont="1" applyBorder="1" applyAlignment="1">
      <alignment horizontal="center" vertical="center"/>
      <protection/>
    </xf>
    <xf numFmtId="0" fontId="1" fillId="0" borderId="26" xfId="1134" applyFont="1" applyBorder="1" applyAlignment="1">
      <alignment horizontal="center" vertical="center"/>
      <protection/>
    </xf>
    <xf numFmtId="0" fontId="52" fillId="0" borderId="0" xfId="1134" applyFont="1" applyFill="1">
      <alignment/>
      <protection/>
    </xf>
    <xf numFmtId="0" fontId="1" fillId="0" borderId="3" xfId="0" applyFont="1" applyBorder="1" applyAlignment="1">
      <alignment horizontal="center" vertical="center"/>
    </xf>
    <xf numFmtId="0" fontId="1" fillId="0" borderId="0" xfId="1134" applyFont="1" applyFill="1" applyAlignment="1">
      <alignment vertical="center"/>
      <protection/>
    </xf>
    <xf numFmtId="0" fontId="45" fillId="0" borderId="0" xfId="1156" applyFont="1" applyFill="1" applyAlignment="1">
      <alignment horizontal="center" wrapText="1"/>
      <protection/>
    </xf>
    <xf numFmtId="0" fontId="46" fillId="0" borderId="0" xfId="1156" applyFont="1" applyFill="1" applyAlignment="1">
      <alignment horizontal="center"/>
      <protection/>
    </xf>
    <xf numFmtId="0" fontId="44" fillId="0" borderId="3" xfId="1156" applyFont="1" applyFill="1" applyBorder="1" applyAlignment="1">
      <alignment horizontal="center"/>
      <protection/>
    </xf>
    <xf numFmtId="0" fontId="42" fillId="0" borderId="3" xfId="1156" applyFont="1" applyFill="1" applyBorder="1" applyAlignment="1">
      <alignment horizontal="center" vertical="center"/>
      <protection/>
    </xf>
    <xf numFmtId="0" fontId="47" fillId="0" borderId="0" xfId="1156" applyFont="1" applyFill="1" applyAlignment="1">
      <alignment horizontal="center" wrapText="1"/>
      <protection/>
    </xf>
    <xf numFmtId="0" fontId="48" fillId="0" borderId="0" xfId="1156" applyFont="1" applyFill="1" applyAlignment="1">
      <alignment horizontal="center"/>
      <protection/>
    </xf>
    <xf numFmtId="0" fontId="49" fillId="0" borderId="3" xfId="1156" applyFont="1" applyFill="1" applyBorder="1" applyAlignment="1">
      <alignment horizontal="center" vertical="center"/>
      <protection/>
    </xf>
    <xf numFmtId="0" fontId="1" fillId="0" borderId="24" xfId="1134" applyFont="1" applyBorder="1" applyAlignment="1">
      <alignment horizontal="center" vertical="center"/>
      <protection/>
    </xf>
    <xf numFmtId="0" fontId="8" fillId="0" borderId="3" xfId="1134" applyFont="1" applyBorder="1" applyAlignment="1">
      <alignment horizontal="center" vertical="center" wrapText="1"/>
      <protection/>
    </xf>
    <xf numFmtId="0" fontId="8" fillId="0" borderId="29" xfId="1134" applyFont="1" applyBorder="1" applyAlignment="1">
      <alignment horizontal="center" vertical="center" wrapText="1"/>
      <protection/>
    </xf>
    <xf numFmtId="0" fontId="8" fillId="0" borderId="27" xfId="1134" applyFont="1" applyBorder="1" applyAlignment="1">
      <alignment horizontal="center" vertical="center" wrapText="1"/>
      <protection/>
    </xf>
    <xf numFmtId="0" fontId="57" fillId="0" borderId="0" xfId="1134" applyFont="1" applyAlignment="1">
      <alignment horizontal="center" vertical="center" wrapText="1"/>
      <protection/>
    </xf>
    <xf numFmtId="2" fontId="8" fillId="0" borderId="3" xfId="1134" applyNumberFormat="1" applyFont="1" applyBorder="1" applyAlignment="1">
      <alignment horizontal="center" vertical="center" wrapText="1"/>
      <protection/>
    </xf>
    <xf numFmtId="0" fontId="8" fillId="0" borderId="3" xfId="1134" applyNumberFormat="1" applyFont="1" applyBorder="1" applyAlignment="1">
      <alignment horizontal="center" vertical="center" wrapText="1"/>
      <protection/>
    </xf>
    <xf numFmtId="0" fontId="4" fillId="0" borderId="29" xfId="1134" applyFont="1" applyBorder="1" applyAlignment="1">
      <alignment horizontal="center" vertical="center" wrapText="1"/>
      <protection/>
    </xf>
    <xf numFmtId="0" fontId="4" fillId="0" borderId="30" xfId="1134" applyFont="1" applyBorder="1" applyAlignment="1">
      <alignment horizontal="center" vertical="center" wrapText="1"/>
      <protection/>
    </xf>
    <xf numFmtId="0" fontId="4" fillId="0" borderId="27" xfId="1134" applyFont="1" applyBorder="1" applyAlignment="1">
      <alignment horizontal="center" vertical="center" wrapText="1"/>
      <protection/>
    </xf>
    <xf numFmtId="0" fontId="60" fillId="0" borderId="0" xfId="1134" applyFont="1" applyFill="1" applyAlignment="1">
      <alignment horizontal="center" vertical="center" wrapText="1"/>
      <protection/>
    </xf>
    <xf numFmtId="0" fontId="59" fillId="0" borderId="0" xfId="1134" applyFont="1" applyFill="1" applyAlignment="1">
      <alignment horizontal="center" vertical="center" wrapText="1"/>
      <protection/>
    </xf>
    <xf numFmtId="0" fontId="59" fillId="0" borderId="0" xfId="1134" applyFont="1" applyAlignment="1">
      <alignment horizontal="center" vertical="center" wrapText="1"/>
      <protection/>
    </xf>
    <xf numFmtId="0" fontId="57" fillId="0" borderId="0" xfId="1134" applyFont="1" applyFill="1" applyAlignment="1">
      <alignment horizontal="center" vertical="center" wrapText="1"/>
      <protection/>
    </xf>
    <xf numFmtId="0" fontId="41" fillId="0" borderId="0" xfId="1134" applyFont="1" applyFill="1" applyAlignment="1">
      <alignment horizontal="center" vertical="center" wrapText="1"/>
      <protection/>
    </xf>
    <xf numFmtId="0" fontId="42" fillId="0" borderId="0" xfId="1156" applyFont="1" applyFill="1" applyAlignment="1">
      <alignment horizontal="center"/>
      <protection/>
    </xf>
    <xf numFmtId="0" fontId="43" fillId="0" borderId="0" xfId="1156" applyFont="1" applyFill="1" applyAlignment="1">
      <alignment horizontal="center"/>
      <protection/>
    </xf>
    <xf numFmtId="0" fontId="42" fillId="0" borderId="31" xfId="1156" applyFont="1" applyFill="1" applyBorder="1" applyAlignment="1">
      <alignment horizontal="center" vertical="center"/>
      <protection/>
    </xf>
    <xf numFmtId="0" fontId="42" fillId="0" borderId="32" xfId="1156" applyFont="1" applyFill="1" applyBorder="1" applyAlignment="1">
      <alignment horizontal="center" vertical="center"/>
      <protection/>
    </xf>
    <xf numFmtId="0" fontId="45" fillId="0" borderId="0" xfId="1156" applyFont="1" applyFill="1" applyAlignment="1">
      <alignment horizontal="center"/>
      <protection/>
    </xf>
    <xf numFmtId="0" fontId="44" fillId="0" borderId="33" xfId="1156" applyFont="1" applyFill="1" applyBorder="1" applyAlignment="1">
      <alignment horizontal="center"/>
      <protection/>
    </xf>
    <xf numFmtId="0" fontId="44" fillId="0" borderId="34" xfId="1156" applyFont="1" applyFill="1" applyBorder="1" applyAlignment="1">
      <alignment horizontal="center"/>
      <protection/>
    </xf>
    <xf numFmtId="0" fontId="56" fillId="0" borderId="0" xfId="1156" applyFont="1" applyFill="1" applyBorder="1" applyAlignment="1">
      <alignment horizontal="center" vertical="center" wrapText="1"/>
      <protection/>
    </xf>
    <xf numFmtId="0" fontId="44" fillId="0" borderId="35" xfId="1156" applyFont="1" applyFill="1" applyBorder="1" applyAlignment="1">
      <alignment horizontal="center"/>
      <protection/>
    </xf>
    <xf numFmtId="0" fontId="44" fillId="0" borderId="19" xfId="1156" applyFont="1" applyFill="1" applyBorder="1" applyAlignment="1">
      <alignment horizontal="center"/>
      <protection/>
    </xf>
    <xf numFmtId="2" fontId="50" fillId="0" borderId="31" xfId="1156" applyNumberFormat="1" applyFont="1" applyFill="1" applyBorder="1" applyAlignment="1">
      <alignment horizontal="center" vertical="center" wrapText="1"/>
      <protection/>
    </xf>
    <xf numFmtId="2" fontId="50" fillId="0" borderId="3" xfId="1156" applyNumberFormat="1" applyFont="1" applyFill="1" applyBorder="1" applyAlignment="1">
      <alignment horizontal="center" vertical="center" wrapText="1"/>
      <protection/>
    </xf>
    <xf numFmtId="0" fontId="50" fillId="0" borderId="31" xfId="1156" applyFont="1" applyFill="1" applyBorder="1" applyAlignment="1">
      <alignment horizontal="center" vertical="center" wrapText="1"/>
      <protection/>
    </xf>
    <xf numFmtId="0" fontId="50" fillId="0" borderId="3" xfId="1156" applyFont="1" applyFill="1" applyBorder="1" applyAlignment="1">
      <alignment horizontal="center" vertical="center" wrapText="1"/>
      <protection/>
    </xf>
    <xf numFmtId="14" fontId="2" fillId="0" borderId="32" xfId="1078" applyNumberFormat="1" applyFont="1" applyBorder="1" applyAlignment="1">
      <alignment horizontal="center" vertical="center" wrapText="1"/>
      <protection/>
    </xf>
    <xf numFmtId="14" fontId="2" fillId="0" borderId="21" xfId="1078" applyNumberFormat="1" applyFont="1" applyBorder="1" applyAlignment="1">
      <alignment horizontal="center" vertical="center" wrapText="1"/>
      <protection/>
    </xf>
    <xf numFmtId="0" fontId="50" fillId="0" borderId="32" xfId="1156" applyFont="1" applyFill="1" applyBorder="1" applyAlignment="1">
      <alignment horizontal="center" vertical="center" wrapText="1"/>
      <protection/>
    </xf>
    <xf numFmtId="0" fontId="50" fillId="0" borderId="21" xfId="1156" applyFont="1" applyFill="1" applyBorder="1" applyAlignment="1">
      <alignment horizontal="center" vertical="center" wrapText="1"/>
      <protection/>
    </xf>
  </cellXfs>
  <cellStyles count="119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_П_1" xfId="22"/>
    <cellStyle name="20% - Accent2" xfId="23"/>
    <cellStyle name="20% - Accent2 2" xfId="24"/>
    <cellStyle name="20% - Accent2 2 2" xfId="25"/>
    <cellStyle name="20% - Accent2 3" xfId="26"/>
    <cellStyle name="20% - Accent2 4" xfId="27"/>
    <cellStyle name="20% - Accent2_П_1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_П_1" xfId="34"/>
    <cellStyle name="20% - Accent4" xfId="35"/>
    <cellStyle name="20% - Accent4 2" xfId="36"/>
    <cellStyle name="20% - Accent4 2 2" xfId="37"/>
    <cellStyle name="20% - Accent4 3" xfId="38"/>
    <cellStyle name="20% - Accent4 4" xfId="39"/>
    <cellStyle name="20% - Accent4_П_1" xfId="40"/>
    <cellStyle name="20% - Accent5" xfId="41"/>
    <cellStyle name="20% - Accent5 2" xfId="42"/>
    <cellStyle name="20% - Accent5 2 2" xfId="43"/>
    <cellStyle name="20% - Accent5 3" xfId="44"/>
    <cellStyle name="20% - Accent5 4" xfId="45"/>
    <cellStyle name="20% - Accent5_П_1" xfId="46"/>
    <cellStyle name="20% - Accent6" xfId="47"/>
    <cellStyle name="20% - Accent6 2" xfId="48"/>
    <cellStyle name="20% - Accent6 2 2" xfId="49"/>
    <cellStyle name="20% - Accent6 3" xfId="50"/>
    <cellStyle name="20% - Accent6 4" xfId="51"/>
    <cellStyle name="20% - Accent6_П_1" xfId="52"/>
    <cellStyle name="20% - Акцент1" xfId="53"/>
    <cellStyle name="20% — акцент1" xfId="54"/>
    <cellStyle name="20% - Акцент1 10" xfId="55"/>
    <cellStyle name="20% - Акцент1 11" xfId="56"/>
    <cellStyle name="20% - Акцент1 2" xfId="57"/>
    <cellStyle name="20% — акцент1 2" xfId="58"/>
    <cellStyle name="20% - Акцент1 2 2" xfId="59"/>
    <cellStyle name="20% — акцент1 2 2" xfId="60"/>
    <cellStyle name="20% - Акцент1 2 3" xfId="61"/>
    <cellStyle name="20% — акцент1 2 3" xfId="62"/>
    <cellStyle name="20% - Акцент1 2 4" xfId="63"/>
    <cellStyle name="20% — акцент1 2 4" xfId="64"/>
    <cellStyle name="20% - Акцент1 2 5" xfId="65"/>
    <cellStyle name="20% — акцент1 2 5" xfId="66"/>
    <cellStyle name="20% - Акцент1 2 6" xfId="67"/>
    <cellStyle name="20% — акцент1 2 6" xfId="68"/>
    <cellStyle name="20% - Акцент1 2 7" xfId="69"/>
    <cellStyle name="20% — акцент1 2 7" xfId="70"/>
    <cellStyle name="20% - Акцент1 3" xfId="71"/>
    <cellStyle name="20% — акцент1 3" xfId="72"/>
    <cellStyle name="20% - Акцент1 3 2" xfId="73"/>
    <cellStyle name="20% — акцент1 3 2" xfId="74"/>
    <cellStyle name="20% - Акцент1 3 3" xfId="75"/>
    <cellStyle name="20% — акцент1 3 3" xfId="76"/>
    <cellStyle name="20% - Акцент1 3 4" xfId="77"/>
    <cellStyle name="20% — акцент1 3 4" xfId="78"/>
    <cellStyle name="20% - Акцент1 3 5" xfId="79"/>
    <cellStyle name="20% — акцент1 3 5" xfId="80"/>
    <cellStyle name="20% - Акцент1 3 6" xfId="81"/>
    <cellStyle name="20% — акцент1 3 6" xfId="82"/>
    <cellStyle name="20% - Акцент1 3 7" xfId="83"/>
    <cellStyle name="20% — акцент1 3 7" xfId="84"/>
    <cellStyle name="20% - Акцент1 4" xfId="85"/>
    <cellStyle name="20% — акцент1 4" xfId="86"/>
    <cellStyle name="20% - Акцент1 4 2" xfId="87"/>
    <cellStyle name="20% - Акцент1 4 3" xfId="88"/>
    <cellStyle name="20% - Акцент1 4 4" xfId="89"/>
    <cellStyle name="20% - Акцент1 4 5" xfId="90"/>
    <cellStyle name="20% - Акцент1 4 6" xfId="91"/>
    <cellStyle name="20% - Акцент1 4 7" xfId="92"/>
    <cellStyle name="20% - Акцент1 5" xfId="93"/>
    <cellStyle name="20% — акцент1 5" xfId="94"/>
    <cellStyle name="20% - Акцент1 5 2" xfId="95"/>
    <cellStyle name="20% - Акцент1 5 3" xfId="96"/>
    <cellStyle name="20% - Акцент1 5 4" xfId="97"/>
    <cellStyle name="20% - Акцент1 5 5" xfId="98"/>
    <cellStyle name="20% - Акцент1 5 6" xfId="99"/>
    <cellStyle name="20% - Акцент1 6" xfId="100"/>
    <cellStyle name="20% — акцент1 6" xfId="101"/>
    <cellStyle name="20% - Акцент1 7" xfId="102"/>
    <cellStyle name="20% — акцент1 7" xfId="103"/>
    <cellStyle name="20% - Акцент1 8" xfId="104"/>
    <cellStyle name="20% — акцент1 8" xfId="105"/>
    <cellStyle name="20% - Акцент1 9" xfId="106"/>
    <cellStyle name="20% — акцент1 9" xfId="107"/>
    <cellStyle name="20% - Акцент1_16 " xfId="108"/>
    <cellStyle name="20% - Акцент2" xfId="109"/>
    <cellStyle name="20% — акцент2" xfId="110"/>
    <cellStyle name="20% - Акцент2 10" xfId="111"/>
    <cellStyle name="20% - Акцент2 11" xfId="112"/>
    <cellStyle name="20% - Акцент2 2" xfId="113"/>
    <cellStyle name="20% — акцент2 2" xfId="114"/>
    <cellStyle name="20% - Акцент2 2 2" xfId="115"/>
    <cellStyle name="20% — акцент2 2 2" xfId="116"/>
    <cellStyle name="20% - Акцент2 2 3" xfId="117"/>
    <cellStyle name="20% — акцент2 2 3" xfId="118"/>
    <cellStyle name="20% - Акцент2 2 4" xfId="119"/>
    <cellStyle name="20% — акцент2 2 4" xfId="120"/>
    <cellStyle name="20% - Акцент2 2 5" xfId="121"/>
    <cellStyle name="20% — акцент2 2 5" xfId="122"/>
    <cellStyle name="20% - Акцент2 2 6" xfId="123"/>
    <cellStyle name="20% — акцент2 2 6" xfId="124"/>
    <cellStyle name="20% - Акцент2 2 7" xfId="125"/>
    <cellStyle name="20% — акцент2 2 7" xfId="126"/>
    <cellStyle name="20% - Акцент2 3" xfId="127"/>
    <cellStyle name="20% — акцент2 3" xfId="128"/>
    <cellStyle name="20% - Акцент2 3 2" xfId="129"/>
    <cellStyle name="20% — акцент2 3 2" xfId="130"/>
    <cellStyle name="20% - Акцент2 3 3" xfId="131"/>
    <cellStyle name="20% — акцент2 3 3" xfId="132"/>
    <cellStyle name="20% - Акцент2 3 4" xfId="133"/>
    <cellStyle name="20% — акцент2 3 4" xfId="134"/>
    <cellStyle name="20% - Акцент2 3 5" xfId="135"/>
    <cellStyle name="20% — акцент2 3 5" xfId="136"/>
    <cellStyle name="20% - Акцент2 3 6" xfId="137"/>
    <cellStyle name="20% — акцент2 3 6" xfId="138"/>
    <cellStyle name="20% - Акцент2 3 7" xfId="139"/>
    <cellStyle name="20% — акцент2 3 7" xfId="140"/>
    <cellStyle name="20% - Акцент2 4" xfId="141"/>
    <cellStyle name="20% — акцент2 4" xfId="142"/>
    <cellStyle name="20% - Акцент2 4 2" xfId="143"/>
    <cellStyle name="20% - Акцент2 4 3" xfId="144"/>
    <cellStyle name="20% - Акцент2 4 4" xfId="145"/>
    <cellStyle name="20% - Акцент2 4 5" xfId="146"/>
    <cellStyle name="20% - Акцент2 4 6" xfId="147"/>
    <cellStyle name="20% - Акцент2 4 7" xfId="148"/>
    <cellStyle name="20% - Акцент2 5" xfId="149"/>
    <cellStyle name="20% — акцент2 5" xfId="150"/>
    <cellStyle name="20% - Акцент2 5 2" xfId="151"/>
    <cellStyle name="20% - Акцент2 5 3" xfId="152"/>
    <cellStyle name="20% - Акцент2 5 4" xfId="153"/>
    <cellStyle name="20% - Акцент2 5 5" xfId="154"/>
    <cellStyle name="20% - Акцент2 5 6" xfId="155"/>
    <cellStyle name="20% - Акцент2 6" xfId="156"/>
    <cellStyle name="20% — акцент2 6" xfId="157"/>
    <cellStyle name="20% - Акцент2 7" xfId="158"/>
    <cellStyle name="20% — акцент2 7" xfId="159"/>
    <cellStyle name="20% - Акцент2 8" xfId="160"/>
    <cellStyle name="20% — акцент2 8" xfId="161"/>
    <cellStyle name="20% - Акцент2 9" xfId="162"/>
    <cellStyle name="20% — акцент2 9" xfId="163"/>
    <cellStyle name="20% - Акцент2_16 " xfId="164"/>
    <cellStyle name="20% - Акцент3" xfId="165"/>
    <cellStyle name="20% — акцент3" xfId="166"/>
    <cellStyle name="20% - Акцент3 10" xfId="167"/>
    <cellStyle name="20% - Акцент3 11" xfId="168"/>
    <cellStyle name="20% - Акцент3 2" xfId="169"/>
    <cellStyle name="20% — акцент3 2" xfId="170"/>
    <cellStyle name="20% - Акцент3 2 2" xfId="171"/>
    <cellStyle name="20% — акцент3 2 2" xfId="172"/>
    <cellStyle name="20% - Акцент3 2 3" xfId="173"/>
    <cellStyle name="20% — акцент3 2 3" xfId="174"/>
    <cellStyle name="20% - Акцент3 2 4" xfId="175"/>
    <cellStyle name="20% — акцент3 2 4" xfId="176"/>
    <cellStyle name="20% - Акцент3 2 5" xfId="177"/>
    <cellStyle name="20% — акцент3 2 5" xfId="178"/>
    <cellStyle name="20% - Акцент3 2 6" xfId="179"/>
    <cellStyle name="20% — акцент3 2 6" xfId="180"/>
    <cellStyle name="20% - Акцент3 2 7" xfId="181"/>
    <cellStyle name="20% — акцент3 2 7" xfId="182"/>
    <cellStyle name="20% - Акцент3 3" xfId="183"/>
    <cellStyle name="20% — акцент3 3" xfId="184"/>
    <cellStyle name="20% - Акцент3 3 2" xfId="185"/>
    <cellStyle name="20% — акцент3 3 2" xfId="186"/>
    <cellStyle name="20% - Акцент3 3 3" xfId="187"/>
    <cellStyle name="20% — акцент3 3 3" xfId="188"/>
    <cellStyle name="20% - Акцент3 3 4" xfId="189"/>
    <cellStyle name="20% — акцент3 3 4" xfId="190"/>
    <cellStyle name="20% - Акцент3 3 5" xfId="191"/>
    <cellStyle name="20% — акцент3 3 5" xfId="192"/>
    <cellStyle name="20% - Акцент3 3 6" xfId="193"/>
    <cellStyle name="20% — акцент3 3 6" xfId="194"/>
    <cellStyle name="20% - Акцент3 3 7" xfId="195"/>
    <cellStyle name="20% — акцент3 3 7" xfId="196"/>
    <cellStyle name="20% - Акцент3 4" xfId="197"/>
    <cellStyle name="20% — акцент3 4" xfId="198"/>
    <cellStyle name="20% - Акцент3 4 2" xfId="199"/>
    <cellStyle name="20% - Акцент3 4 3" xfId="200"/>
    <cellStyle name="20% - Акцент3 4 4" xfId="201"/>
    <cellStyle name="20% - Акцент3 4 5" xfId="202"/>
    <cellStyle name="20% - Акцент3 4 6" xfId="203"/>
    <cellStyle name="20% - Акцент3 4 7" xfId="204"/>
    <cellStyle name="20% - Акцент3 5" xfId="205"/>
    <cellStyle name="20% — акцент3 5" xfId="206"/>
    <cellStyle name="20% - Акцент3 5 2" xfId="207"/>
    <cellStyle name="20% - Акцент3 5 3" xfId="208"/>
    <cellStyle name="20% - Акцент3 5 4" xfId="209"/>
    <cellStyle name="20% - Акцент3 5 5" xfId="210"/>
    <cellStyle name="20% - Акцент3 5 6" xfId="211"/>
    <cellStyle name="20% - Акцент3 6" xfId="212"/>
    <cellStyle name="20% — акцент3 6" xfId="213"/>
    <cellStyle name="20% - Акцент3 7" xfId="214"/>
    <cellStyle name="20% — акцент3 7" xfId="215"/>
    <cellStyle name="20% - Акцент3 8" xfId="216"/>
    <cellStyle name="20% — акцент3 8" xfId="217"/>
    <cellStyle name="20% - Акцент3 9" xfId="218"/>
    <cellStyle name="20% — акцент3 9" xfId="219"/>
    <cellStyle name="20% - Акцент3_16 " xfId="220"/>
    <cellStyle name="20% - Акцент4" xfId="221"/>
    <cellStyle name="20% — акцент4" xfId="222"/>
    <cellStyle name="20% - Акцент4 10" xfId="223"/>
    <cellStyle name="20% - Акцент4 11" xfId="224"/>
    <cellStyle name="20% - Акцент4 2" xfId="225"/>
    <cellStyle name="20% — акцент4 2" xfId="226"/>
    <cellStyle name="20% - Акцент4 2 2" xfId="227"/>
    <cellStyle name="20% — акцент4 2 2" xfId="228"/>
    <cellStyle name="20% - Акцент4 2 3" xfId="229"/>
    <cellStyle name="20% — акцент4 2 3" xfId="230"/>
    <cellStyle name="20% - Акцент4 2 4" xfId="231"/>
    <cellStyle name="20% — акцент4 2 4" xfId="232"/>
    <cellStyle name="20% - Акцент4 2 5" xfId="233"/>
    <cellStyle name="20% — акцент4 2 5" xfId="234"/>
    <cellStyle name="20% - Акцент4 2 6" xfId="235"/>
    <cellStyle name="20% — акцент4 2 6" xfId="236"/>
    <cellStyle name="20% - Акцент4 2 7" xfId="237"/>
    <cellStyle name="20% — акцент4 2 7" xfId="238"/>
    <cellStyle name="20% - Акцент4 3" xfId="239"/>
    <cellStyle name="20% — акцент4 3" xfId="240"/>
    <cellStyle name="20% - Акцент4 3 2" xfId="241"/>
    <cellStyle name="20% — акцент4 3 2" xfId="242"/>
    <cellStyle name="20% - Акцент4 3 3" xfId="243"/>
    <cellStyle name="20% — акцент4 3 3" xfId="244"/>
    <cellStyle name="20% - Акцент4 3 4" xfId="245"/>
    <cellStyle name="20% — акцент4 3 4" xfId="246"/>
    <cellStyle name="20% - Акцент4 3 5" xfId="247"/>
    <cellStyle name="20% — акцент4 3 5" xfId="248"/>
    <cellStyle name="20% - Акцент4 3 6" xfId="249"/>
    <cellStyle name="20% — акцент4 3 6" xfId="250"/>
    <cellStyle name="20% - Акцент4 3 7" xfId="251"/>
    <cellStyle name="20% — акцент4 3 7" xfId="252"/>
    <cellStyle name="20% - Акцент4 4" xfId="253"/>
    <cellStyle name="20% — акцент4 4" xfId="254"/>
    <cellStyle name="20% - Акцент4 4 2" xfId="255"/>
    <cellStyle name="20% - Акцент4 4 3" xfId="256"/>
    <cellStyle name="20% - Акцент4 4 4" xfId="257"/>
    <cellStyle name="20% - Акцент4 4 5" xfId="258"/>
    <cellStyle name="20% - Акцент4 4 6" xfId="259"/>
    <cellStyle name="20% - Акцент4 4 7" xfId="260"/>
    <cellStyle name="20% - Акцент4 5" xfId="261"/>
    <cellStyle name="20% — акцент4 5" xfId="262"/>
    <cellStyle name="20% - Акцент4 5 2" xfId="263"/>
    <cellStyle name="20% - Акцент4 5 3" xfId="264"/>
    <cellStyle name="20% - Акцент4 5 4" xfId="265"/>
    <cellStyle name="20% - Акцент4 5 5" xfId="266"/>
    <cellStyle name="20% - Акцент4 5 6" xfId="267"/>
    <cellStyle name="20% - Акцент4 6" xfId="268"/>
    <cellStyle name="20% — акцент4 6" xfId="269"/>
    <cellStyle name="20% - Акцент4 7" xfId="270"/>
    <cellStyle name="20% — акцент4 7" xfId="271"/>
    <cellStyle name="20% - Акцент4 8" xfId="272"/>
    <cellStyle name="20% — акцент4 8" xfId="273"/>
    <cellStyle name="20% - Акцент4 9" xfId="274"/>
    <cellStyle name="20% — акцент4 9" xfId="275"/>
    <cellStyle name="20% - Акцент4_16 " xfId="276"/>
    <cellStyle name="20% - Акцент5" xfId="277"/>
    <cellStyle name="20% — акцент5" xfId="278"/>
    <cellStyle name="20% - Акцент5 10" xfId="279"/>
    <cellStyle name="20% - Акцент5 11" xfId="280"/>
    <cellStyle name="20% - Акцент5 2" xfId="281"/>
    <cellStyle name="20% — акцент5 2" xfId="282"/>
    <cellStyle name="20% - Акцент5 2 2" xfId="283"/>
    <cellStyle name="20% — акцент5 2 2" xfId="284"/>
    <cellStyle name="20% - Акцент5 2 3" xfId="285"/>
    <cellStyle name="20% — акцент5 2 3" xfId="286"/>
    <cellStyle name="20% - Акцент5 2 4" xfId="287"/>
    <cellStyle name="20% — акцент5 2 4" xfId="288"/>
    <cellStyle name="20% - Акцент5 2 5" xfId="289"/>
    <cellStyle name="20% — акцент5 2 5" xfId="290"/>
    <cellStyle name="20% - Акцент5 2 6" xfId="291"/>
    <cellStyle name="20% — акцент5 2 6" xfId="292"/>
    <cellStyle name="20% - Акцент5 2 7" xfId="293"/>
    <cellStyle name="20% — акцент5 2 7" xfId="294"/>
    <cellStyle name="20% - Акцент5 3" xfId="295"/>
    <cellStyle name="20% — акцент5 3" xfId="296"/>
    <cellStyle name="20% - Акцент5 3 2" xfId="297"/>
    <cellStyle name="20% - Акцент5 3 3" xfId="298"/>
    <cellStyle name="20% - Акцент5 3 4" xfId="299"/>
    <cellStyle name="20% - Акцент5 3 5" xfId="300"/>
    <cellStyle name="20% - Акцент5 3 6" xfId="301"/>
    <cellStyle name="20% - Акцент5 3 7" xfId="302"/>
    <cellStyle name="20% - Акцент5 4" xfId="303"/>
    <cellStyle name="20% — акцент5 4" xfId="304"/>
    <cellStyle name="20% - Акцент5 4 2" xfId="305"/>
    <cellStyle name="20% - Акцент5 4 3" xfId="306"/>
    <cellStyle name="20% - Акцент5 4 4" xfId="307"/>
    <cellStyle name="20% - Акцент5 4 5" xfId="308"/>
    <cellStyle name="20% - Акцент5 4 6" xfId="309"/>
    <cellStyle name="20% - Акцент5 5" xfId="310"/>
    <cellStyle name="20% — акцент5 5" xfId="311"/>
    <cellStyle name="20% - Акцент5 5 2" xfId="312"/>
    <cellStyle name="20% - Акцент5 5 3" xfId="313"/>
    <cellStyle name="20% - Акцент5 5 4" xfId="314"/>
    <cellStyle name="20% - Акцент5 5 5" xfId="315"/>
    <cellStyle name="20% - Акцент5 6" xfId="316"/>
    <cellStyle name="20% — акцент5 6" xfId="317"/>
    <cellStyle name="20% - Акцент5 7" xfId="318"/>
    <cellStyle name="20% — акцент5 7" xfId="319"/>
    <cellStyle name="20% - Акцент5 8" xfId="320"/>
    <cellStyle name="20% — акцент5 8" xfId="321"/>
    <cellStyle name="20% - Акцент5 9" xfId="322"/>
    <cellStyle name="20% - Акцент6" xfId="323"/>
    <cellStyle name="20% — акцент6" xfId="324"/>
    <cellStyle name="20% - Акцент6 10" xfId="325"/>
    <cellStyle name="20% - Акцент6 11" xfId="326"/>
    <cellStyle name="20% - Акцент6 2" xfId="327"/>
    <cellStyle name="20% — акцент6 2" xfId="328"/>
    <cellStyle name="20% - Акцент6 2 2" xfId="329"/>
    <cellStyle name="20% — акцент6 2 2" xfId="330"/>
    <cellStyle name="20% - Акцент6 2 3" xfId="331"/>
    <cellStyle name="20% — акцент6 2 3" xfId="332"/>
    <cellStyle name="20% - Акцент6 2 4" xfId="333"/>
    <cellStyle name="20% — акцент6 2 4" xfId="334"/>
    <cellStyle name="20% - Акцент6 2 5" xfId="335"/>
    <cellStyle name="20% — акцент6 2 5" xfId="336"/>
    <cellStyle name="20% - Акцент6 2 6" xfId="337"/>
    <cellStyle name="20% — акцент6 2 6" xfId="338"/>
    <cellStyle name="20% - Акцент6 2 7" xfId="339"/>
    <cellStyle name="20% — акцент6 2 7" xfId="340"/>
    <cellStyle name="20% - Акцент6 3" xfId="341"/>
    <cellStyle name="20% — акцент6 3" xfId="342"/>
    <cellStyle name="20% - Акцент6 3 2" xfId="343"/>
    <cellStyle name="20% — акцент6 3 2" xfId="344"/>
    <cellStyle name="20% - Акцент6 3 3" xfId="345"/>
    <cellStyle name="20% — акцент6 3 3" xfId="346"/>
    <cellStyle name="20% - Акцент6 3 4" xfId="347"/>
    <cellStyle name="20% — акцент6 3 4" xfId="348"/>
    <cellStyle name="20% - Акцент6 3 5" xfId="349"/>
    <cellStyle name="20% — акцент6 3 5" xfId="350"/>
    <cellStyle name="20% - Акцент6 3 6" xfId="351"/>
    <cellStyle name="20% — акцент6 3 6" xfId="352"/>
    <cellStyle name="20% - Акцент6 3 7" xfId="353"/>
    <cellStyle name="20% — акцент6 3 7" xfId="354"/>
    <cellStyle name="20% - Акцент6 4" xfId="355"/>
    <cellStyle name="20% — акцент6 4" xfId="356"/>
    <cellStyle name="20% - Акцент6 4 2" xfId="357"/>
    <cellStyle name="20% - Акцент6 4 3" xfId="358"/>
    <cellStyle name="20% - Акцент6 4 4" xfId="359"/>
    <cellStyle name="20% - Акцент6 4 5" xfId="360"/>
    <cellStyle name="20% - Акцент6 4 6" xfId="361"/>
    <cellStyle name="20% - Акцент6 4 7" xfId="362"/>
    <cellStyle name="20% - Акцент6 5" xfId="363"/>
    <cellStyle name="20% — акцент6 5" xfId="364"/>
    <cellStyle name="20% - Акцент6 5 2" xfId="365"/>
    <cellStyle name="20% - Акцент6 5 3" xfId="366"/>
    <cellStyle name="20% - Акцент6 5 4" xfId="367"/>
    <cellStyle name="20% - Акцент6 5 5" xfId="368"/>
    <cellStyle name="20% - Акцент6 5 6" xfId="369"/>
    <cellStyle name="20% - Акцент6 6" xfId="370"/>
    <cellStyle name="20% — акцент6 6" xfId="371"/>
    <cellStyle name="20% - Акцент6 7" xfId="372"/>
    <cellStyle name="20% — акцент6 7" xfId="373"/>
    <cellStyle name="20% - Акцент6 8" xfId="374"/>
    <cellStyle name="20% — акцент6 8" xfId="375"/>
    <cellStyle name="20% - Акцент6 9" xfId="376"/>
    <cellStyle name="20% — акцент6 9" xfId="377"/>
    <cellStyle name="20% - Акцент6_16 " xfId="378"/>
    <cellStyle name="20% – Акцентування1" xfId="379"/>
    <cellStyle name="20% – Акцентування1 2" xfId="380"/>
    <cellStyle name="20% – Акцентування1 2 2" xfId="381"/>
    <cellStyle name="20% – Акцентування1 3" xfId="382"/>
    <cellStyle name="20% – Акцентування1_П_1" xfId="383"/>
    <cellStyle name="20% – Акцентування2" xfId="384"/>
    <cellStyle name="20% – Акцентування2 2" xfId="385"/>
    <cellStyle name="20% – Акцентування2 2 2" xfId="386"/>
    <cellStyle name="20% – Акцентування2 3" xfId="387"/>
    <cellStyle name="20% – Акцентування2_П_1" xfId="388"/>
    <cellStyle name="20% – Акцентування3" xfId="389"/>
    <cellStyle name="20% – Акцентування3 2" xfId="390"/>
    <cellStyle name="20% – Акцентування3 2 2" xfId="391"/>
    <cellStyle name="20% – Акцентування3 3" xfId="392"/>
    <cellStyle name="20% – Акцентування3_П_1" xfId="393"/>
    <cellStyle name="20% – Акцентування4" xfId="394"/>
    <cellStyle name="20% – Акцентування4 2" xfId="395"/>
    <cellStyle name="20% – Акцентування4 2 2" xfId="396"/>
    <cellStyle name="20% – Акцентування4 3" xfId="397"/>
    <cellStyle name="20% – Акцентування4_П_1" xfId="398"/>
    <cellStyle name="20% – Акцентування5" xfId="399"/>
    <cellStyle name="20% – Акцентування5 2" xfId="400"/>
    <cellStyle name="20% – Акцентування5 2 2" xfId="401"/>
    <cellStyle name="20% – Акцентування5 3" xfId="402"/>
    <cellStyle name="20% – Акцентування5_П_1" xfId="403"/>
    <cellStyle name="20% – Акцентування6" xfId="404"/>
    <cellStyle name="20% – Акцентування6 2" xfId="405"/>
    <cellStyle name="20% – Акцентування6 2 2" xfId="406"/>
    <cellStyle name="20% – Акцентування6 3" xfId="407"/>
    <cellStyle name="20% – Акцентування6_П_1" xfId="408"/>
    <cellStyle name="40% - Accent1" xfId="409"/>
    <cellStyle name="40% - Accent1 2" xfId="410"/>
    <cellStyle name="40% - Accent1 2 2" xfId="411"/>
    <cellStyle name="40% - Accent1 3" xfId="412"/>
    <cellStyle name="40% - Accent1 4" xfId="413"/>
    <cellStyle name="40% - Accent1_П_1" xfId="414"/>
    <cellStyle name="40% - Accent2" xfId="415"/>
    <cellStyle name="40% - Accent2 2" xfId="416"/>
    <cellStyle name="40% - Accent2 2 2" xfId="417"/>
    <cellStyle name="40% - Accent2 3" xfId="418"/>
    <cellStyle name="40% - Accent2 4" xfId="419"/>
    <cellStyle name="40% - Accent2_П_1" xfId="420"/>
    <cellStyle name="40% - Accent3" xfId="421"/>
    <cellStyle name="40% - Accent3 2" xfId="422"/>
    <cellStyle name="40% - Accent3 2 2" xfId="423"/>
    <cellStyle name="40% - Accent3 3" xfId="424"/>
    <cellStyle name="40% - Accent3 4" xfId="425"/>
    <cellStyle name="40% - Accent3_П_1" xfId="426"/>
    <cellStyle name="40% - Accent4" xfId="427"/>
    <cellStyle name="40% - Accent4 2" xfId="428"/>
    <cellStyle name="40% - Accent4 2 2" xfId="429"/>
    <cellStyle name="40% - Accent4 3" xfId="430"/>
    <cellStyle name="40% - Accent4 4" xfId="431"/>
    <cellStyle name="40% - Accent4_П_1" xfId="432"/>
    <cellStyle name="40% - Accent5" xfId="433"/>
    <cellStyle name="40% - Accent5 2" xfId="434"/>
    <cellStyle name="40% - Accent5 2 2" xfId="435"/>
    <cellStyle name="40% - Accent5 3" xfId="436"/>
    <cellStyle name="40% - Accent5 4" xfId="437"/>
    <cellStyle name="40% - Accent5_П_1" xfId="438"/>
    <cellStyle name="40% - Accent6" xfId="439"/>
    <cellStyle name="40% - Accent6 2" xfId="440"/>
    <cellStyle name="40% - Accent6 2 2" xfId="441"/>
    <cellStyle name="40% - Accent6 3" xfId="442"/>
    <cellStyle name="40% - Accent6 4" xfId="443"/>
    <cellStyle name="40% - Accent6_П_1" xfId="444"/>
    <cellStyle name="40% - Акцент1" xfId="445"/>
    <cellStyle name="40% — акцент1" xfId="446"/>
    <cellStyle name="40% - Акцент1 10" xfId="447"/>
    <cellStyle name="40% - Акцент1 11" xfId="448"/>
    <cellStyle name="40% - Акцент1 2" xfId="449"/>
    <cellStyle name="40% — акцент1 2" xfId="450"/>
    <cellStyle name="40% - Акцент1 2 2" xfId="451"/>
    <cellStyle name="40% — акцент1 2 2" xfId="452"/>
    <cellStyle name="40% - Акцент1 2 3" xfId="453"/>
    <cellStyle name="40% — акцент1 2 3" xfId="454"/>
    <cellStyle name="40% - Акцент1 2 4" xfId="455"/>
    <cellStyle name="40% — акцент1 2 4" xfId="456"/>
    <cellStyle name="40% - Акцент1 2 5" xfId="457"/>
    <cellStyle name="40% — акцент1 2 5" xfId="458"/>
    <cellStyle name="40% - Акцент1 2 6" xfId="459"/>
    <cellStyle name="40% — акцент1 2 6" xfId="460"/>
    <cellStyle name="40% - Акцент1 2 7" xfId="461"/>
    <cellStyle name="40% — акцент1 2 7" xfId="462"/>
    <cellStyle name="40% - Акцент1 3" xfId="463"/>
    <cellStyle name="40% — акцент1 3" xfId="464"/>
    <cellStyle name="40% - Акцент1 3 2" xfId="465"/>
    <cellStyle name="40% — акцент1 3 2" xfId="466"/>
    <cellStyle name="40% - Акцент1 3 3" xfId="467"/>
    <cellStyle name="40% — акцент1 3 3" xfId="468"/>
    <cellStyle name="40% - Акцент1 3 4" xfId="469"/>
    <cellStyle name="40% — акцент1 3 4" xfId="470"/>
    <cellStyle name="40% - Акцент1 3 5" xfId="471"/>
    <cellStyle name="40% — акцент1 3 5" xfId="472"/>
    <cellStyle name="40% - Акцент1 3 6" xfId="473"/>
    <cellStyle name="40% — акцент1 3 6" xfId="474"/>
    <cellStyle name="40% - Акцент1 3 7" xfId="475"/>
    <cellStyle name="40% — акцент1 3 7" xfId="476"/>
    <cellStyle name="40% - Акцент1 4" xfId="477"/>
    <cellStyle name="40% — акцент1 4" xfId="478"/>
    <cellStyle name="40% - Акцент1 4 2" xfId="479"/>
    <cellStyle name="40% - Акцент1 4 3" xfId="480"/>
    <cellStyle name="40% - Акцент1 4 4" xfId="481"/>
    <cellStyle name="40% - Акцент1 4 5" xfId="482"/>
    <cellStyle name="40% - Акцент1 4 6" xfId="483"/>
    <cellStyle name="40% - Акцент1 4 7" xfId="484"/>
    <cellStyle name="40% - Акцент1 5" xfId="485"/>
    <cellStyle name="40% — акцент1 5" xfId="486"/>
    <cellStyle name="40% - Акцент1 5 2" xfId="487"/>
    <cellStyle name="40% - Акцент1 5 3" xfId="488"/>
    <cellStyle name="40% - Акцент1 5 4" xfId="489"/>
    <cellStyle name="40% - Акцент1 5 5" xfId="490"/>
    <cellStyle name="40% - Акцент1 5 6" xfId="491"/>
    <cellStyle name="40% - Акцент1 6" xfId="492"/>
    <cellStyle name="40% — акцент1 6" xfId="493"/>
    <cellStyle name="40% - Акцент1 7" xfId="494"/>
    <cellStyle name="40% — акцент1 7" xfId="495"/>
    <cellStyle name="40% - Акцент1 8" xfId="496"/>
    <cellStyle name="40% — акцент1 8" xfId="497"/>
    <cellStyle name="40% - Акцент1 9" xfId="498"/>
    <cellStyle name="40% — акцент1 9" xfId="499"/>
    <cellStyle name="40% - Акцент1_16 " xfId="500"/>
    <cellStyle name="40% - Акцент2" xfId="501"/>
    <cellStyle name="40% — акцент2" xfId="502"/>
    <cellStyle name="40% - Акцент2 10" xfId="503"/>
    <cellStyle name="40% - Акцент2 11" xfId="504"/>
    <cellStyle name="40% - Акцент2 2" xfId="505"/>
    <cellStyle name="40% — акцент2 2" xfId="506"/>
    <cellStyle name="40% - Акцент2 2 2" xfId="507"/>
    <cellStyle name="40% — акцент2 2 2" xfId="508"/>
    <cellStyle name="40% - Акцент2 2 3" xfId="509"/>
    <cellStyle name="40% — акцент2 2 3" xfId="510"/>
    <cellStyle name="40% - Акцент2 2 4" xfId="511"/>
    <cellStyle name="40% — акцент2 2 4" xfId="512"/>
    <cellStyle name="40% - Акцент2 2 5" xfId="513"/>
    <cellStyle name="40% — акцент2 2 5" xfId="514"/>
    <cellStyle name="40% - Акцент2 2 6" xfId="515"/>
    <cellStyle name="40% — акцент2 2 6" xfId="516"/>
    <cellStyle name="40% - Акцент2 2 7" xfId="517"/>
    <cellStyle name="40% — акцент2 2 7" xfId="518"/>
    <cellStyle name="40% - Акцент2 3" xfId="519"/>
    <cellStyle name="40% — акцент2 3" xfId="520"/>
    <cellStyle name="40% - Акцент2 3 2" xfId="521"/>
    <cellStyle name="40% - Акцент2 3 3" xfId="522"/>
    <cellStyle name="40% - Акцент2 3 4" xfId="523"/>
    <cellStyle name="40% - Акцент2 3 5" xfId="524"/>
    <cellStyle name="40% - Акцент2 3 6" xfId="525"/>
    <cellStyle name="40% - Акцент2 3 7" xfId="526"/>
    <cellStyle name="40% - Акцент2 4" xfId="527"/>
    <cellStyle name="40% — акцент2 4" xfId="528"/>
    <cellStyle name="40% - Акцент2 4 2" xfId="529"/>
    <cellStyle name="40% - Акцент2 4 3" xfId="530"/>
    <cellStyle name="40% - Акцент2 4 4" xfId="531"/>
    <cellStyle name="40% - Акцент2 4 5" xfId="532"/>
    <cellStyle name="40% - Акцент2 4 6" xfId="533"/>
    <cellStyle name="40% - Акцент2 5" xfId="534"/>
    <cellStyle name="40% — акцент2 5" xfId="535"/>
    <cellStyle name="40% - Акцент2 5 2" xfId="536"/>
    <cellStyle name="40% - Акцент2 5 3" xfId="537"/>
    <cellStyle name="40% - Акцент2 5 4" xfId="538"/>
    <cellStyle name="40% - Акцент2 5 5" xfId="539"/>
    <cellStyle name="40% - Акцент2 6" xfId="540"/>
    <cellStyle name="40% — акцент2 6" xfId="541"/>
    <cellStyle name="40% - Акцент2 7" xfId="542"/>
    <cellStyle name="40% — акцент2 7" xfId="543"/>
    <cellStyle name="40% - Акцент2 8" xfId="544"/>
    <cellStyle name="40% — акцент2 8" xfId="545"/>
    <cellStyle name="40% - Акцент2 9" xfId="546"/>
    <cellStyle name="40% - Акцент3" xfId="547"/>
    <cellStyle name="40% — акцент3" xfId="548"/>
    <cellStyle name="40% - Акцент3 10" xfId="549"/>
    <cellStyle name="40% - Акцент3 11" xfId="550"/>
    <cellStyle name="40% - Акцент3 2" xfId="551"/>
    <cellStyle name="40% — акцент3 2" xfId="552"/>
    <cellStyle name="40% - Акцент3 2 2" xfId="553"/>
    <cellStyle name="40% — акцент3 2 2" xfId="554"/>
    <cellStyle name="40% - Акцент3 2 3" xfId="555"/>
    <cellStyle name="40% — акцент3 2 3" xfId="556"/>
    <cellStyle name="40% - Акцент3 2 4" xfId="557"/>
    <cellStyle name="40% — акцент3 2 4" xfId="558"/>
    <cellStyle name="40% - Акцент3 2 5" xfId="559"/>
    <cellStyle name="40% — акцент3 2 5" xfId="560"/>
    <cellStyle name="40% - Акцент3 2 6" xfId="561"/>
    <cellStyle name="40% — акцент3 2 6" xfId="562"/>
    <cellStyle name="40% - Акцент3 2 7" xfId="563"/>
    <cellStyle name="40% — акцент3 2 7" xfId="564"/>
    <cellStyle name="40% - Акцент3 3" xfId="565"/>
    <cellStyle name="40% — акцент3 3" xfId="566"/>
    <cellStyle name="40% - Акцент3 3 2" xfId="567"/>
    <cellStyle name="40% — акцент3 3 2" xfId="568"/>
    <cellStyle name="40% - Акцент3 3 3" xfId="569"/>
    <cellStyle name="40% — акцент3 3 3" xfId="570"/>
    <cellStyle name="40% - Акцент3 3 4" xfId="571"/>
    <cellStyle name="40% — акцент3 3 4" xfId="572"/>
    <cellStyle name="40% - Акцент3 3 5" xfId="573"/>
    <cellStyle name="40% — акцент3 3 5" xfId="574"/>
    <cellStyle name="40% - Акцент3 3 6" xfId="575"/>
    <cellStyle name="40% — акцент3 3 6" xfId="576"/>
    <cellStyle name="40% - Акцент3 3 7" xfId="577"/>
    <cellStyle name="40% — акцент3 3 7" xfId="578"/>
    <cellStyle name="40% - Акцент3 4" xfId="579"/>
    <cellStyle name="40% — акцент3 4" xfId="580"/>
    <cellStyle name="40% - Акцент3 4 2" xfId="581"/>
    <cellStyle name="40% - Акцент3 4 3" xfId="582"/>
    <cellStyle name="40% - Акцент3 4 4" xfId="583"/>
    <cellStyle name="40% - Акцент3 4 5" xfId="584"/>
    <cellStyle name="40% - Акцент3 4 6" xfId="585"/>
    <cellStyle name="40% - Акцент3 4 7" xfId="586"/>
    <cellStyle name="40% - Акцент3 5" xfId="587"/>
    <cellStyle name="40% — акцент3 5" xfId="588"/>
    <cellStyle name="40% - Акцент3 5 2" xfId="589"/>
    <cellStyle name="40% - Акцент3 5 3" xfId="590"/>
    <cellStyle name="40% - Акцент3 5 4" xfId="591"/>
    <cellStyle name="40% - Акцент3 5 5" xfId="592"/>
    <cellStyle name="40% - Акцент3 5 6" xfId="593"/>
    <cellStyle name="40% - Акцент3 6" xfId="594"/>
    <cellStyle name="40% — акцент3 6" xfId="595"/>
    <cellStyle name="40% - Акцент3 7" xfId="596"/>
    <cellStyle name="40% — акцент3 7" xfId="597"/>
    <cellStyle name="40% - Акцент3 8" xfId="598"/>
    <cellStyle name="40% — акцент3 8" xfId="599"/>
    <cellStyle name="40% - Акцент3 9" xfId="600"/>
    <cellStyle name="40% — акцент3 9" xfId="601"/>
    <cellStyle name="40% - Акцент3_16 " xfId="602"/>
    <cellStyle name="40% - Акцент4" xfId="603"/>
    <cellStyle name="40% — акцент4" xfId="604"/>
    <cellStyle name="40% - Акцент4 10" xfId="605"/>
    <cellStyle name="40% - Акцент4 11" xfId="606"/>
    <cellStyle name="40% - Акцент4 2" xfId="607"/>
    <cellStyle name="40% — акцент4 2" xfId="608"/>
    <cellStyle name="40% - Акцент4 2 2" xfId="609"/>
    <cellStyle name="40% — акцент4 2 2" xfId="610"/>
    <cellStyle name="40% - Акцент4 2 3" xfId="611"/>
    <cellStyle name="40% — акцент4 2 3" xfId="612"/>
    <cellStyle name="40% - Акцент4 2 4" xfId="613"/>
    <cellStyle name="40% — акцент4 2 4" xfId="614"/>
    <cellStyle name="40% - Акцент4 2 5" xfId="615"/>
    <cellStyle name="40% — акцент4 2 5" xfId="616"/>
    <cellStyle name="40% - Акцент4 2 6" xfId="617"/>
    <cellStyle name="40% — акцент4 2 6" xfId="618"/>
    <cellStyle name="40% - Акцент4 2 7" xfId="619"/>
    <cellStyle name="40% — акцент4 2 7" xfId="620"/>
    <cellStyle name="40% - Акцент4 3" xfId="621"/>
    <cellStyle name="40% — акцент4 3" xfId="622"/>
    <cellStyle name="40% - Акцент4 3 2" xfId="623"/>
    <cellStyle name="40% — акцент4 3 2" xfId="624"/>
    <cellStyle name="40% - Акцент4 3 3" xfId="625"/>
    <cellStyle name="40% — акцент4 3 3" xfId="626"/>
    <cellStyle name="40% - Акцент4 3 4" xfId="627"/>
    <cellStyle name="40% — акцент4 3 4" xfId="628"/>
    <cellStyle name="40% - Акцент4 3 5" xfId="629"/>
    <cellStyle name="40% — акцент4 3 5" xfId="630"/>
    <cellStyle name="40% - Акцент4 3 6" xfId="631"/>
    <cellStyle name="40% — акцент4 3 6" xfId="632"/>
    <cellStyle name="40% - Акцент4 3 7" xfId="633"/>
    <cellStyle name="40% — акцент4 3 7" xfId="634"/>
    <cellStyle name="40% - Акцент4 4" xfId="635"/>
    <cellStyle name="40% — акцент4 4" xfId="636"/>
    <cellStyle name="40% - Акцент4 4 2" xfId="637"/>
    <cellStyle name="40% - Акцент4 4 3" xfId="638"/>
    <cellStyle name="40% - Акцент4 4 4" xfId="639"/>
    <cellStyle name="40% - Акцент4 4 5" xfId="640"/>
    <cellStyle name="40% - Акцент4 4 6" xfId="641"/>
    <cellStyle name="40% - Акцент4 4 7" xfId="642"/>
    <cellStyle name="40% - Акцент4 5" xfId="643"/>
    <cellStyle name="40% — акцент4 5" xfId="644"/>
    <cellStyle name="40% - Акцент4 5 2" xfId="645"/>
    <cellStyle name="40% - Акцент4 5 3" xfId="646"/>
    <cellStyle name="40% - Акцент4 5 4" xfId="647"/>
    <cellStyle name="40% - Акцент4 5 5" xfId="648"/>
    <cellStyle name="40% - Акцент4 5 6" xfId="649"/>
    <cellStyle name="40% - Акцент4 6" xfId="650"/>
    <cellStyle name="40% — акцент4 6" xfId="651"/>
    <cellStyle name="40% - Акцент4 7" xfId="652"/>
    <cellStyle name="40% — акцент4 7" xfId="653"/>
    <cellStyle name="40% - Акцент4 8" xfId="654"/>
    <cellStyle name="40% — акцент4 8" xfId="655"/>
    <cellStyle name="40% - Акцент4 9" xfId="656"/>
    <cellStyle name="40% — акцент4 9" xfId="657"/>
    <cellStyle name="40% - Акцент4_16 " xfId="658"/>
    <cellStyle name="40% - Акцент5" xfId="659"/>
    <cellStyle name="40% — акцент5" xfId="660"/>
    <cellStyle name="40% - Акцент5 10" xfId="661"/>
    <cellStyle name="40% - Акцент5 11" xfId="662"/>
    <cellStyle name="40% - Акцент5 2" xfId="663"/>
    <cellStyle name="40% — акцент5 2" xfId="664"/>
    <cellStyle name="40% - Акцент5 2 2" xfId="665"/>
    <cellStyle name="40% — акцент5 2 2" xfId="666"/>
    <cellStyle name="40% - Акцент5 2 3" xfId="667"/>
    <cellStyle name="40% — акцент5 2 3" xfId="668"/>
    <cellStyle name="40% - Акцент5 2 4" xfId="669"/>
    <cellStyle name="40% — акцент5 2 4" xfId="670"/>
    <cellStyle name="40% - Акцент5 2 5" xfId="671"/>
    <cellStyle name="40% — акцент5 2 5" xfId="672"/>
    <cellStyle name="40% - Акцент5 2 6" xfId="673"/>
    <cellStyle name="40% — акцент5 2 6" xfId="674"/>
    <cellStyle name="40% - Акцент5 2 7" xfId="675"/>
    <cellStyle name="40% — акцент5 2 7" xfId="676"/>
    <cellStyle name="40% - Акцент5 3" xfId="677"/>
    <cellStyle name="40% — акцент5 3" xfId="678"/>
    <cellStyle name="40% - Акцент5 3 2" xfId="679"/>
    <cellStyle name="40% — акцент5 3 2" xfId="680"/>
    <cellStyle name="40% - Акцент5 3 3" xfId="681"/>
    <cellStyle name="40% — акцент5 3 3" xfId="682"/>
    <cellStyle name="40% - Акцент5 3 4" xfId="683"/>
    <cellStyle name="40% — акцент5 3 4" xfId="684"/>
    <cellStyle name="40% - Акцент5 3 5" xfId="685"/>
    <cellStyle name="40% — акцент5 3 5" xfId="686"/>
    <cellStyle name="40% - Акцент5 3 6" xfId="687"/>
    <cellStyle name="40% — акцент5 3 6" xfId="688"/>
    <cellStyle name="40% - Акцент5 3 7" xfId="689"/>
    <cellStyle name="40% — акцент5 3 7" xfId="690"/>
    <cellStyle name="40% - Акцент5 4" xfId="691"/>
    <cellStyle name="40% — акцент5 4" xfId="692"/>
    <cellStyle name="40% - Акцент5 4 2" xfId="693"/>
    <cellStyle name="40% - Акцент5 4 3" xfId="694"/>
    <cellStyle name="40% - Акцент5 4 4" xfId="695"/>
    <cellStyle name="40% - Акцент5 4 5" xfId="696"/>
    <cellStyle name="40% - Акцент5 4 6" xfId="697"/>
    <cellStyle name="40% - Акцент5 4 7" xfId="698"/>
    <cellStyle name="40% - Акцент5 5" xfId="699"/>
    <cellStyle name="40% — акцент5 5" xfId="700"/>
    <cellStyle name="40% - Акцент5 5 2" xfId="701"/>
    <cellStyle name="40% - Акцент5 5 3" xfId="702"/>
    <cellStyle name="40% - Акцент5 5 4" xfId="703"/>
    <cellStyle name="40% - Акцент5 5 5" xfId="704"/>
    <cellStyle name="40% - Акцент5 5 6" xfId="705"/>
    <cellStyle name="40% - Акцент5 6" xfId="706"/>
    <cellStyle name="40% — акцент5 6" xfId="707"/>
    <cellStyle name="40% - Акцент5 7" xfId="708"/>
    <cellStyle name="40% — акцент5 7" xfId="709"/>
    <cellStyle name="40% - Акцент5 8" xfId="710"/>
    <cellStyle name="40% — акцент5 8" xfId="711"/>
    <cellStyle name="40% - Акцент5 9" xfId="712"/>
    <cellStyle name="40% — акцент5 9" xfId="713"/>
    <cellStyle name="40% - Акцент5_16 " xfId="714"/>
    <cellStyle name="40% - Акцент6" xfId="715"/>
    <cellStyle name="40% — акцент6" xfId="716"/>
    <cellStyle name="40% - Акцент6 10" xfId="717"/>
    <cellStyle name="40% - Акцент6 11" xfId="718"/>
    <cellStyle name="40% - Акцент6 2" xfId="719"/>
    <cellStyle name="40% — акцент6 2" xfId="720"/>
    <cellStyle name="40% - Акцент6 2 2" xfId="721"/>
    <cellStyle name="40% — акцент6 2 2" xfId="722"/>
    <cellStyle name="40% - Акцент6 2 3" xfId="723"/>
    <cellStyle name="40% — акцент6 2 3" xfId="724"/>
    <cellStyle name="40% - Акцент6 2 4" xfId="725"/>
    <cellStyle name="40% — акцент6 2 4" xfId="726"/>
    <cellStyle name="40% - Акцент6 2 5" xfId="727"/>
    <cellStyle name="40% — акцент6 2 5" xfId="728"/>
    <cellStyle name="40% - Акцент6 2 6" xfId="729"/>
    <cellStyle name="40% — акцент6 2 6" xfId="730"/>
    <cellStyle name="40% - Акцент6 2 7" xfId="731"/>
    <cellStyle name="40% — акцент6 2 7" xfId="732"/>
    <cellStyle name="40% - Акцент6 3" xfId="733"/>
    <cellStyle name="40% — акцент6 3" xfId="734"/>
    <cellStyle name="40% - Акцент6 3 2" xfId="735"/>
    <cellStyle name="40% — акцент6 3 2" xfId="736"/>
    <cellStyle name="40% - Акцент6 3 3" xfId="737"/>
    <cellStyle name="40% — акцент6 3 3" xfId="738"/>
    <cellStyle name="40% - Акцент6 3 4" xfId="739"/>
    <cellStyle name="40% — акцент6 3 4" xfId="740"/>
    <cellStyle name="40% - Акцент6 3 5" xfId="741"/>
    <cellStyle name="40% — акцент6 3 5" xfId="742"/>
    <cellStyle name="40% - Акцент6 3 6" xfId="743"/>
    <cellStyle name="40% — акцент6 3 6" xfId="744"/>
    <cellStyle name="40% - Акцент6 3 7" xfId="745"/>
    <cellStyle name="40% — акцент6 3 7" xfId="746"/>
    <cellStyle name="40% - Акцент6 4" xfId="747"/>
    <cellStyle name="40% — акцент6 4" xfId="748"/>
    <cellStyle name="40% - Акцент6 4 2" xfId="749"/>
    <cellStyle name="40% - Акцент6 4 3" xfId="750"/>
    <cellStyle name="40% - Акцент6 4 4" xfId="751"/>
    <cellStyle name="40% - Акцент6 4 5" xfId="752"/>
    <cellStyle name="40% - Акцент6 4 6" xfId="753"/>
    <cellStyle name="40% - Акцент6 4 7" xfId="754"/>
    <cellStyle name="40% - Акцент6 5" xfId="755"/>
    <cellStyle name="40% — акцент6 5" xfId="756"/>
    <cellStyle name="40% - Акцент6 5 2" xfId="757"/>
    <cellStyle name="40% - Акцент6 5 3" xfId="758"/>
    <cellStyle name="40% - Акцент6 5 4" xfId="759"/>
    <cellStyle name="40% - Акцент6 5 5" xfId="760"/>
    <cellStyle name="40% - Акцент6 5 6" xfId="761"/>
    <cellStyle name="40% - Акцент6 6" xfId="762"/>
    <cellStyle name="40% — акцент6 6" xfId="763"/>
    <cellStyle name="40% - Акцент6 7" xfId="764"/>
    <cellStyle name="40% — акцент6 7" xfId="765"/>
    <cellStyle name="40% - Акцент6 8" xfId="766"/>
    <cellStyle name="40% — акцент6 8" xfId="767"/>
    <cellStyle name="40% - Акцент6 9" xfId="768"/>
    <cellStyle name="40% — акцент6 9" xfId="769"/>
    <cellStyle name="40% - Акцент6_16 " xfId="770"/>
    <cellStyle name="40% – Акцентування1" xfId="771"/>
    <cellStyle name="40% – Акцентування1 2" xfId="772"/>
    <cellStyle name="40% – Акцентування1 2 2" xfId="773"/>
    <cellStyle name="40% – Акцентування1 3" xfId="774"/>
    <cellStyle name="40% – Акцентування1_П_1" xfId="775"/>
    <cellStyle name="40% – Акцентування2" xfId="776"/>
    <cellStyle name="40% – Акцентування2 2" xfId="777"/>
    <cellStyle name="40% – Акцентування2 2 2" xfId="778"/>
    <cellStyle name="40% – Акцентування2 3" xfId="779"/>
    <cellStyle name="40% – Акцентування2_П_1" xfId="780"/>
    <cellStyle name="40% – Акцентування3" xfId="781"/>
    <cellStyle name="40% – Акцентування3 2" xfId="782"/>
    <cellStyle name="40% – Акцентування3 2 2" xfId="783"/>
    <cellStyle name="40% – Акцентування3 3" xfId="784"/>
    <cellStyle name="40% – Акцентування3_П_1" xfId="785"/>
    <cellStyle name="40% – Акцентування4" xfId="786"/>
    <cellStyle name="40% – Акцентування4 2" xfId="787"/>
    <cellStyle name="40% – Акцентування4 2 2" xfId="788"/>
    <cellStyle name="40% – Акцентування4 3" xfId="789"/>
    <cellStyle name="40% – Акцентування4_П_1" xfId="790"/>
    <cellStyle name="40% – Акцентування5" xfId="791"/>
    <cellStyle name="40% – Акцентування5 2" xfId="792"/>
    <cellStyle name="40% – Акцентування5 2 2" xfId="793"/>
    <cellStyle name="40% – Акцентування5 3" xfId="794"/>
    <cellStyle name="40% – Акцентування5_П_1" xfId="795"/>
    <cellStyle name="40% – Акцентування6" xfId="796"/>
    <cellStyle name="40% – Акцентування6 2" xfId="797"/>
    <cellStyle name="40% – Акцентування6 2 2" xfId="798"/>
    <cellStyle name="40% – Акцентування6 3" xfId="799"/>
    <cellStyle name="40% – Акцентування6_П_1" xfId="800"/>
    <cellStyle name="60% - Accent1" xfId="801"/>
    <cellStyle name="60% - Accent1 2" xfId="802"/>
    <cellStyle name="60% - Accent1 3" xfId="803"/>
    <cellStyle name="60% - Accent1_П_1" xfId="804"/>
    <cellStyle name="60% - Accent2" xfId="805"/>
    <cellStyle name="60% - Accent2 2" xfId="806"/>
    <cellStyle name="60% - Accent2 3" xfId="807"/>
    <cellStyle name="60% - Accent2_П_1" xfId="808"/>
    <cellStyle name="60% - Accent3" xfId="809"/>
    <cellStyle name="60% - Accent3 2" xfId="810"/>
    <cellStyle name="60% - Accent3 3" xfId="811"/>
    <cellStyle name="60% - Accent3_П_1" xfId="812"/>
    <cellStyle name="60% - Accent4" xfId="813"/>
    <cellStyle name="60% - Accent4 2" xfId="814"/>
    <cellStyle name="60% - Accent4 3" xfId="815"/>
    <cellStyle name="60% - Accent4_П_1" xfId="816"/>
    <cellStyle name="60% - Accent5" xfId="817"/>
    <cellStyle name="60% - Accent5 2" xfId="818"/>
    <cellStyle name="60% - Accent5 3" xfId="819"/>
    <cellStyle name="60% - Accent5_П_1" xfId="820"/>
    <cellStyle name="60% - Accent6" xfId="821"/>
    <cellStyle name="60% - Accent6 2" xfId="822"/>
    <cellStyle name="60% - Accent6 3" xfId="823"/>
    <cellStyle name="60% - Accent6_П_1" xfId="824"/>
    <cellStyle name="60% - Акцент1" xfId="825"/>
    <cellStyle name="60% — акцент1" xfId="826"/>
    <cellStyle name="60% - Акцент1 2" xfId="827"/>
    <cellStyle name="60% — акцент1 2" xfId="828"/>
    <cellStyle name="60% - Акцент1 3" xfId="829"/>
    <cellStyle name="60% — акцент1 3" xfId="830"/>
    <cellStyle name="60% - Акцент1 4" xfId="831"/>
    <cellStyle name="60% - Акцент1 5" xfId="832"/>
    <cellStyle name="60% - Акцент1_16 " xfId="833"/>
    <cellStyle name="60% - Акцент2" xfId="834"/>
    <cellStyle name="60% — акцент2" xfId="835"/>
    <cellStyle name="60% - Акцент2 2" xfId="836"/>
    <cellStyle name="60% — акцент2 2" xfId="837"/>
    <cellStyle name="60% - Акцент2 3" xfId="838"/>
    <cellStyle name="60% — акцент2 3" xfId="839"/>
    <cellStyle name="60% - Акцент2 4" xfId="840"/>
    <cellStyle name="60% - Акцент2 5" xfId="841"/>
    <cellStyle name="60% - Акцент2_16 " xfId="842"/>
    <cellStyle name="60% - Акцент3" xfId="843"/>
    <cellStyle name="60% — акцент3" xfId="844"/>
    <cellStyle name="60% - Акцент3 2" xfId="845"/>
    <cellStyle name="60% — акцент3 2" xfId="846"/>
    <cellStyle name="60% - Акцент3 3" xfId="847"/>
    <cellStyle name="60% — акцент3 3" xfId="848"/>
    <cellStyle name="60% - Акцент3 4" xfId="849"/>
    <cellStyle name="60% - Акцент3 5" xfId="850"/>
    <cellStyle name="60% - Акцент3_16 " xfId="851"/>
    <cellStyle name="60% - Акцент4" xfId="852"/>
    <cellStyle name="60% — акцент4" xfId="853"/>
    <cellStyle name="60% - Акцент4 2" xfId="854"/>
    <cellStyle name="60% — акцент4 2" xfId="855"/>
    <cellStyle name="60% - Акцент4 3" xfId="856"/>
    <cellStyle name="60% — акцент4 3" xfId="857"/>
    <cellStyle name="60% - Акцент4 4" xfId="858"/>
    <cellStyle name="60% - Акцент4 5" xfId="859"/>
    <cellStyle name="60% - Акцент4_16 " xfId="860"/>
    <cellStyle name="60% - Акцент5" xfId="861"/>
    <cellStyle name="60% — акцент5" xfId="862"/>
    <cellStyle name="60% - Акцент5 2" xfId="863"/>
    <cellStyle name="60% — акцент5 2" xfId="864"/>
    <cellStyle name="60% - Акцент5 3" xfId="865"/>
    <cellStyle name="60% — акцент5 3" xfId="866"/>
    <cellStyle name="60% - Акцент5 4" xfId="867"/>
    <cellStyle name="60% - Акцент5 5" xfId="868"/>
    <cellStyle name="60% - Акцент5_16 " xfId="869"/>
    <cellStyle name="60% - Акцент6" xfId="870"/>
    <cellStyle name="60% — акцент6" xfId="871"/>
    <cellStyle name="60% - Акцент6 2" xfId="872"/>
    <cellStyle name="60% — акцент6 2" xfId="873"/>
    <cellStyle name="60% - Акцент6 3" xfId="874"/>
    <cellStyle name="60% — акцент6 3" xfId="875"/>
    <cellStyle name="60% - Акцент6 4" xfId="876"/>
    <cellStyle name="60% - Акцент6 5" xfId="877"/>
    <cellStyle name="60% - Акцент6_16 " xfId="878"/>
    <cellStyle name="60% – Акцентування1" xfId="879"/>
    <cellStyle name="60% – Акцентування1 2" xfId="880"/>
    <cellStyle name="60% – Акцентування2" xfId="881"/>
    <cellStyle name="60% – Акцентування2 2" xfId="882"/>
    <cellStyle name="60% – Акцентування3" xfId="883"/>
    <cellStyle name="60% – Акцентування3 2" xfId="884"/>
    <cellStyle name="60% – Акцентування4" xfId="885"/>
    <cellStyle name="60% – Акцентування4 2" xfId="886"/>
    <cellStyle name="60% – Акцентування5" xfId="887"/>
    <cellStyle name="60% – Акцентування5 2" xfId="888"/>
    <cellStyle name="60% – Акцентування6" xfId="889"/>
    <cellStyle name="60% – Акцентування6 2" xfId="890"/>
    <cellStyle name="Accent1" xfId="891"/>
    <cellStyle name="Accent1 2" xfId="892"/>
    <cellStyle name="Accent1 3" xfId="893"/>
    <cellStyle name="Accent1_П_1" xfId="894"/>
    <cellStyle name="Accent2" xfId="895"/>
    <cellStyle name="Accent2 2" xfId="896"/>
    <cellStyle name="Accent2 3" xfId="897"/>
    <cellStyle name="Accent2_П_1" xfId="898"/>
    <cellStyle name="Accent3" xfId="899"/>
    <cellStyle name="Accent3 2" xfId="900"/>
    <cellStyle name="Accent3 3" xfId="901"/>
    <cellStyle name="Accent3_П_1" xfId="902"/>
    <cellStyle name="Accent4" xfId="903"/>
    <cellStyle name="Accent4 2" xfId="904"/>
    <cellStyle name="Accent4 3" xfId="905"/>
    <cellStyle name="Accent4_П_1" xfId="906"/>
    <cellStyle name="Accent5" xfId="907"/>
    <cellStyle name="Accent5 2" xfId="908"/>
    <cellStyle name="Accent5 3" xfId="909"/>
    <cellStyle name="Accent5_П_1" xfId="910"/>
    <cellStyle name="Accent6" xfId="911"/>
    <cellStyle name="Accent6 2" xfId="912"/>
    <cellStyle name="Accent6 3" xfId="913"/>
    <cellStyle name="Accent6_П_1" xfId="914"/>
    <cellStyle name="Bad" xfId="915"/>
    <cellStyle name="Bad 2" xfId="916"/>
    <cellStyle name="Bad 3" xfId="917"/>
    <cellStyle name="Bad_П_1" xfId="918"/>
    <cellStyle name="Calculation" xfId="919"/>
    <cellStyle name="Calculation 2" xfId="920"/>
    <cellStyle name="Calculation 3" xfId="921"/>
    <cellStyle name="Calculation_П_1" xfId="922"/>
    <cellStyle name="Check Cell" xfId="923"/>
    <cellStyle name="Check Cell 2" xfId="924"/>
    <cellStyle name="Check Cell 3" xfId="925"/>
    <cellStyle name="Check Cell_П_1" xfId="926"/>
    <cellStyle name="Excel Built-in Normal" xfId="927"/>
    <cellStyle name="Explanatory Text" xfId="928"/>
    <cellStyle name="fBlock" xfId="929"/>
    <cellStyle name="fCmp" xfId="930"/>
    <cellStyle name="fEr" xfId="931"/>
    <cellStyle name="fHead" xfId="932"/>
    <cellStyle name="fHead 2" xfId="933"/>
    <cellStyle name="fName" xfId="934"/>
    <cellStyle name="Good" xfId="935"/>
    <cellStyle name="Good 2" xfId="936"/>
    <cellStyle name="Good 3" xfId="937"/>
    <cellStyle name="Good_П_1" xfId="938"/>
    <cellStyle name="Heading 1" xfId="939"/>
    <cellStyle name="Heading 1 2" xfId="940"/>
    <cellStyle name="Heading 2" xfId="941"/>
    <cellStyle name="Heading 2 2" xfId="942"/>
    <cellStyle name="Heading 3" xfId="943"/>
    <cellStyle name="Heading 3 2" xfId="944"/>
    <cellStyle name="Heading 4" xfId="945"/>
    <cellStyle name="Heading 4 2" xfId="946"/>
    <cellStyle name="Input" xfId="947"/>
    <cellStyle name="Input 2" xfId="948"/>
    <cellStyle name="Input 3" xfId="949"/>
    <cellStyle name="Input_П_1" xfId="950"/>
    <cellStyle name="Linked Cell" xfId="951"/>
    <cellStyle name="Linked Cell 2" xfId="952"/>
    <cellStyle name="Neutral" xfId="953"/>
    <cellStyle name="Neutral 2" xfId="954"/>
    <cellStyle name="Neutral 3" xfId="955"/>
    <cellStyle name="Neutral_П_1" xfId="956"/>
    <cellStyle name="Normal 2" xfId="957"/>
    <cellStyle name="Normal_Sheet1" xfId="958"/>
    <cellStyle name="Note" xfId="959"/>
    <cellStyle name="Note 2" xfId="960"/>
    <cellStyle name="Note 3" xfId="961"/>
    <cellStyle name="Note_П_1" xfId="962"/>
    <cellStyle name="Output" xfId="963"/>
    <cellStyle name="Output 2" xfId="964"/>
    <cellStyle name="Output 3" xfId="965"/>
    <cellStyle name="Output_П_1" xfId="966"/>
    <cellStyle name="Title" xfId="967"/>
    <cellStyle name="Total" xfId="968"/>
    <cellStyle name="vDa" xfId="969"/>
    <cellStyle name="vDa 2" xfId="970"/>
    <cellStyle name="vHl" xfId="971"/>
    <cellStyle name="vHl 2" xfId="972"/>
    <cellStyle name="vN0" xfId="973"/>
    <cellStyle name="vN0 2" xfId="974"/>
    <cellStyle name="vN0 3" xfId="975"/>
    <cellStyle name="vSt" xfId="976"/>
    <cellStyle name="vSt 2" xfId="977"/>
    <cellStyle name="Warning Text" xfId="978"/>
    <cellStyle name="Акцент1" xfId="979"/>
    <cellStyle name="Акцент1 2" xfId="980"/>
    <cellStyle name="Акцент1 2 2" xfId="981"/>
    <cellStyle name="Акцент1 3" xfId="982"/>
    <cellStyle name="Акцент1 4" xfId="983"/>
    <cellStyle name="Акцент1 5" xfId="984"/>
    <cellStyle name="Акцент2" xfId="985"/>
    <cellStyle name="Акцент2 2" xfId="986"/>
    <cellStyle name="Акцент2 2 2" xfId="987"/>
    <cellStyle name="Акцент2 3" xfId="988"/>
    <cellStyle name="Акцент2 4" xfId="989"/>
    <cellStyle name="Акцент2 5" xfId="990"/>
    <cellStyle name="Акцент3" xfId="991"/>
    <cellStyle name="Акцент3 2" xfId="992"/>
    <cellStyle name="Акцент3 2 2" xfId="993"/>
    <cellStyle name="Акцент3 3" xfId="994"/>
    <cellStyle name="Акцент3 4" xfId="995"/>
    <cellStyle name="Акцент3 5" xfId="996"/>
    <cellStyle name="Акцент4" xfId="997"/>
    <cellStyle name="Акцент4 2" xfId="998"/>
    <cellStyle name="Акцент4 2 2" xfId="999"/>
    <cellStyle name="Акцент4 3" xfId="1000"/>
    <cellStyle name="Акцент4 4" xfId="1001"/>
    <cellStyle name="Акцент4 5" xfId="1002"/>
    <cellStyle name="Акцент5" xfId="1003"/>
    <cellStyle name="Акцент5 2" xfId="1004"/>
    <cellStyle name="Акцент5 2 2" xfId="1005"/>
    <cellStyle name="Акцент5 3" xfId="1006"/>
    <cellStyle name="Акцент5 4" xfId="1007"/>
    <cellStyle name="Акцент5 5" xfId="1008"/>
    <cellStyle name="Акцент6" xfId="1009"/>
    <cellStyle name="Акцент6 2" xfId="1010"/>
    <cellStyle name="Акцент6 2 2" xfId="1011"/>
    <cellStyle name="Акцент6 3" xfId="1012"/>
    <cellStyle name="Акцент6 4" xfId="1013"/>
    <cellStyle name="Акцент6 5" xfId="1014"/>
    <cellStyle name="Акцентування1" xfId="1015"/>
    <cellStyle name="Акцентування1 2" xfId="1016"/>
    <cellStyle name="Акцентування2" xfId="1017"/>
    <cellStyle name="Акцентування2 2" xfId="1018"/>
    <cellStyle name="Акцентування3" xfId="1019"/>
    <cellStyle name="Акцентування3 2" xfId="1020"/>
    <cellStyle name="Акцентування4" xfId="1021"/>
    <cellStyle name="Акцентування4 2" xfId="1022"/>
    <cellStyle name="Акцентування5" xfId="1023"/>
    <cellStyle name="Акцентування5 2" xfId="1024"/>
    <cellStyle name="Акцентування6" xfId="1025"/>
    <cellStyle name="Акцентування6 2" xfId="1026"/>
    <cellStyle name="Ввід" xfId="1027"/>
    <cellStyle name="Ввід 2" xfId="1028"/>
    <cellStyle name="Ввод " xfId="1029"/>
    <cellStyle name="Ввод  2" xfId="1030"/>
    <cellStyle name="Ввод  2 2" xfId="1031"/>
    <cellStyle name="Ввод  3" xfId="1032"/>
    <cellStyle name="Ввод  4" xfId="1033"/>
    <cellStyle name="Ввод  5" xfId="1034"/>
    <cellStyle name="Percent" xfId="1035"/>
    <cellStyle name="Вывод" xfId="1036"/>
    <cellStyle name="Вывод 2" xfId="1037"/>
    <cellStyle name="Вывод 2 2" xfId="1038"/>
    <cellStyle name="Вывод 3" xfId="1039"/>
    <cellStyle name="Вывод 4" xfId="1040"/>
    <cellStyle name="Вывод 5" xfId="1041"/>
    <cellStyle name="Вычисление" xfId="1042"/>
    <cellStyle name="Вычисление 2" xfId="1043"/>
    <cellStyle name="Вычисление 2 2" xfId="1044"/>
    <cellStyle name="Вычисление 3" xfId="1045"/>
    <cellStyle name="Вычисление 4" xfId="1046"/>
    <cellStyle name="Вычисление 5" xfId="1047"/>
    <cellStyle name="Гиперссылка 2" xfId="1048"/>
    <cellStyle name="Гиперссылка 3" xfId="1049"/>
    <cellStyle name="Hyperlink" xfId="1050"/>
    <cellStyle name="Currency" xfId="1051"/>
    <cellStyle name="Currency [0]" xfId="1052"/>
    <cellStyle name="Грошовий 2" xfId="1053"/>
    <cellStyle name="Добре" xfId="1054"/>
    <cellStyle name="Добре 2" xfId="1055"/>
    <cellStyle name="Заголовок 1" xfId="1056"/>
    <cellStyle name="Заголовок 1 2" xfId="1057"/>
    <cellStyle name="Заголовок 1 3" xfId="1058"/>
    <cellStyle name="Заголовок 1 4" xfId="1059"/>
    <cellStyle name="Заголовок 1 5" xfId="1060"/>
    <cellStyle name="Заголовок 2" xfId="1061"/>
    <cellStyle name="Заголовок 2 2" xfId="1062"/>
    <cellStyle name="Заголовок 2 3" xfId="1063"/>
    <cellStyle name="Заголовок 2 4" xfId="1064"/>
    <cellStyle name="Заголовок 2 5" xfId="1065"/>
    <cellStyle name="Заголовок 3" xfId="1066"/>
    <cellStyle name="Заголовок 3 2" xfId="1067"/>
    <cellStyle name="Заголовок 3 3" xfId="1068"/>
    <cellStyle name="Заголовок 3 4" xfId="1069"/>
    <cellStyle name="Заголовок 3 5" xfId="1070"/>
    <cellStyle name="Заголовок 4" xfId="1071"/>
    <cellStyle name="Заголовок 4 2" xfId="1072"/>
    <cellStyle name="Заголовок 4 3" xfId="1073"/>
    <cellStyle name="Заголовок 4 4" xfId="1074"/>
    <cellStyle name="Заголовок 4 5" xfId="1075"/>
    <cellStyle name="Звичайний 2" xfId="1076"/>
    <cellStyle name="Звичайний 2 2" xfId="1077"/>
    <cellStyle name="Звичайний 2 3" xfId="1078"/>
    <cellStyle name="Звичайний 2_8.Блок_3 (1 ч)" xfId="1079"/>
    <cellStyle name="Звичайний 3" xfId="1080"/>
    <cellStyle name="Звичайний 3 2" xfId="1081"/>
    <cellStyle name="Звичайний 3 2 2" xfId="1082"/>
    <cellStyle name="Звичайний 4" xfId="1083"/>
    <cellStyle name="Звичайний 4 2" xfId="1084"/>
    <cellStyle name="Звичайний 4 2 2" xfId="1085"/>
    <cellStyle name="Звичайний 4 3" xfId="1086"/>
    <cellStyle name="Звичайний 5" xfId="1087"/>
    <cellStyle name="Звичайний 5 2" xfId="1088"/>
    <cellStyle name="Звичайний 5 3" xfId="1089"/>
    <cellStyle name="Звичайний 5 4" xfId="1090"/>
    <cellStyle name="Звичайний 6" xfId="1091"/>
    <cellStyle name="Звичайний 6 2" xfId="1092"/>
    <cellStyle name="Звичайний 7" xfId="1093"/>
    <cellStyle name="Зв'язана клітинка" xfId="1094"/>
    <cellStyle name="Зв'язана клітинка 2" xfId="1095"/>
    <cellStyle name="Итог" xfId="1096"/>
    <cellStyle name="Итог 2" xfId="1097"/>
    <cellStyle name="Итог 3" xfId="1098"/>
    <cellStyle name="Итог 4" xfId="1099"/>
    <cellStyle name="Итог 5" xfId="1100"/>
    <cellStyle name="Контрольна клітинка" xfId="1101"/>
    <cellStyle name="Контрольна клітинка 2" xfId="1102"/>
    <cellStyle name="Контрольная ячейка" xfId="1103"/>
    <cellStyle name="Контрольная ячейка 2" xfId="1104"/>
    <cellStyle name="Контрольная ячейка 2 2" xfId="1105"/>
    <cellStyle name="Контрольная ячейка 3" xfId="1106"/>
    <cellStyle name="Контрольная ячейка 4" xfId="1107"/>
    <cellStyle name="Контрольная ячейка 5" xfId="1108"/>
    <cellStyle name="Назва" xfId="1109"/>
    <cellStyle name="Назва 2" xfId="1110"/>
    <cellStyle name="Название" xfId="1111"/>
    <cellStyle name="Название 2" xfId="1112"/>
    <cellStyle name="Название 3" xfId="1113"/>
    <cellStyle name="Название 4" xfId="1114"/>
    <cellStyle name="Название 5" xfId="1115"/>
    <cellStyle name="Нейтральный" xfId="1116"/>
    <cellStyle name="Нейтральный 2" xfId="1117"/>
    <cellStyle name="Нейтральный 2 2" xfId="1118"/>
    <cellStyle name="Нейтральный 3" xfId="1119"/>
    <cellStyle name="Нейтральный 4" xfId="1120"/>
    <cellStyle name="Нейтральный 5" xfId="1121"/>
    <cellStyle name="Обчислення" xfId="1122"/>
    <cellStyle name="Обчислення 2" xfId="1123"/>
    <cellStyle name="Обчислення_П_1" xfId="1124"/>
    <cellStyle name="Обычный 10" xfId="1125"/>
    <cellStyle name="Обычный 11" xfId="1126"/>
    <cellStyle name="Обычный 12" xfId="1127"/>
    <cellStyle name="Обычный 13" xfId="1128"/>
    <cellStyle name="Обычный 13 2" xfId="1129"/>
    <cellStyle name="Обычный 13 3" xfId="1130"/>
    <cellStyle name="Обычный 13 3 2" xfId="1131"/>
    <cellStyle name="Обычный 14" xfId="1132"/>
    <cellStyle name="Обычный 15" xfId="1133"/>
    <cellStyle name="Обычный 2" xfId="1134"/>
    <cellStyle name="Обычный 2 2" xfId="1135"/>
    <cellStyle name="Обычный 2 3" xfId="1136"/>
    <cellStyle name="Обычный 2 3 2" xfId="1137"/>
    <cellStyle name="Обычный 2 3 3" xfId="1138"/>
    <cellStyle name="Обычный 2 4" xfId="1139"/>
    <cellStyle name="Обычный 2 4 2" xfId="1140"/>
    <cellStyle name="Обычный 3" xfId="1141"/>
    <cellStyle name="Обычный 3 2" xfId="1142"/>
    <cellStyle name="Обычный 3 3" xfId="1143"/>
    <cellStyle name="Обычный 4" xfId="1144"/>
    <cellStyle name="Обычный 4 2" xfId="1145"/>
    <cellStyle name="Обычный 5" xfId="1146"/>
    <cellStyle name="Обычный 5 2" xfId="1147"/>
    <cellStyle name="Обычный 5 3" xfId="1148"/>
    <cellStyle name="Обычный 6" xfId="1149"/>
    <cellStyle name="Обычный 6 2" xfId="1150"/>
    <cellStyle name="Обычный 6 3" xfId="1151"/>
    <cellStyle name="Обычный 7" xfId="1152"/>
    <cellStyle name="Обычный 8" xfId="1153"/>
    <cellStyle name="Обычный 9" xfId="1154"/>
    <cellStyle name="Обычный_09_Професійний склад" xfId="1155"/>
    <cellStyle name="Обычный_Форма7Н" xfId="1156"/>
    <cellStyle name="Followed Hyperlink" xfId="1157"/>
    <cellStyle name="Підсумок" xfId="1158"/>
    <cellStyle name="Підсумок 2" xfId="1159"/>
    <cellStyle name="Підсумок_П_1" xfId="1160"/>
    <cellStyle name="Плохой" xfId="1161"/>
    <cellStyle name="Плохой 2" xfId="1162"/>
    <cellStyle name="Плохой 2 2" xfId="1163"/>
    <cellStyle name="Плохой 3" xfId="1164"/>
    <cellStyle name="Плохой 4" xfId="1165"/>
    <cellStyle name="Плохой 5" xfId="1166"/>
    <cellStyle name="Поганий" xfId="1167"/>
    <cellStyle name="Поганий 2" xfId="1168"/>
    <cellStyle name="Пояснение" xfId="1169"/>
    <cellStyle name="Пояснение 2" xfId="1170"/>
    <cellStyle name="Пояснение 3" xfId="1171"/>
    <cellStyle name="Пояснение 4" xfId="1172"/>
    <cellStyle name="Пояснение 5" xfId="1173"/>
    <cellStyle name="Примечание" xfId="1174"/>
    <cellStyle name="Примечание 2" xfId="1175"/>
    <cellStyle name="Примечание 2 2" xfId="1176"/>
    <cellStyle name="Примечание 3" xfId="1177"/>
    <cellStyle name="Примечание 4" xfId="1178"/>
    <cellStyle name="Примечание 5" xfId="1179"/>
    <cellStyle name="Примітка" xfId="1180"/>
    <cellStyle name="Примітка 2" xfId="1181"/>
    <cellStyle name="Примітка_П_1" xfId="1182"/>
    <cellStyle name="Результат" xfId="1183"/>
    <cellStyle name="Связанная ячейка" xfId="1184"/>
    <cellStyle name="Связанная ячейка 2" xfId="1185"/>
    <cellStyle name="Связанная ячейка 3" xfId="1186"/>
    <cellStyle name="Связанная ячейка 4" xfId="1187"/>
    <cellStyle name="Связанная ячейка 5" xfId="1188"/>
    <cellStyle name="Середній" xfId="1189"/>
    <cellStyle name="Середній 2" xfId="1190"/>
    <cellStyle name="Стиль 1" xfId="1191"/>
    <cellStyle name="Стиль 1 2" xfId="1192"/>
    <cellStyle name="Текст попередження" xfId="1193"/>
    <cellStyle name="Текст попередження 2" xfId="1194"/>
    <cellStyle name="Текст пояснення" xfId="1195"/>
    <cellStyle name="Текст пояснення 2" xfId="1196"/>
    <cellStyle name="Текст предупреждения" xfId="1197"/>
    <cellStyle name="Текст предупреждения 2" xfId="1198"/>
    <cellStyle name="Текст предупреждения 3" xfId="1199"/>
    <cellStyle name="Текст предупреждения 4" xfId="1200"/>
    <cellStyle name="Текст предупреждения 5" xfId="1201"/>
    <cellStyle name="Тысячи [0]_Анализ" xfId="1202"/>
    <cellStyle name="Тысячи_Анализ" xfId="1203"/>
    <cellStyle name="ФинᎰнсовый_Лист1 (3)_1" xfId="1204"/>
    <cellStyle name="Comma" xfId="1205"/>
    <cellStyle name="Comma [0]" xfId="1206"/>
    <cellStyle name="Хороший" xfId="1207"/>
    <cellStyle name="Хороший 2" xfId="1208"/>
    <cellStyle name="Хороший 2 2" xfId="1209"/>
    <cellStyle name="Хороший 3" xfId="12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28"/>
  <sheetViews>
    <sheetView view="pageBreakPreview" zoomScale="70" zoomScaleNormal="75" zoomScaleSheetLayoutView="70" zoomScalePageLayoutView="0" workbookViewId="0" topLeftCell="A1">
      <selection activeCell="H11" sqref="H11"/>
    </sheetView>
  </sheetViews>
  <sheetFormatPr defaultColWidth="9.140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2.421875" style="5" customWidth="1"/>
    <col min="8" max="16384" width="9.140625" style="5" customWidth="1"/>
  </cols>
  <sheetData>
    <row r="1" spans="1:7" s="1" customFormat="1" ht="46.5" customHeight="1">
      <c r="A1" s="151" t="s">
        <v>82</v>
      </c>
      <c r="B1" s="151"/>
      <c r="C1" s="151"/>
      <c r="D1" s="151"/>
      <c r="E1" s="151"/>
      <c r="F1" s="151"/>
      <c r="G1" s="151"/>
    </row>
    <row r="2" spans="1:7" s="1" customFormat="1" ht="19.5" customHeight="1">
      <c r="A2" s="152" t="s">
        <v>129</v>
      </c>
      <c r="B2" s="152"/>
      <c r="C2" s="152"/>
      <c r="D2" s="152"/>
      <c r="E2" s="152"/>
      <c r="F2" s="152"/>
      <c r="G2" s="152"/>
    </row>
    <row r="3" spans="1:7" s="3" customFormat="1" ht="8.2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53"/>
      <c r="B4" s="154" t="s">
        <v>201</v>
      </c>
      <c r="C4" s="154"/>
      <c r="D4" s="154"/>
      <c r="E4" s="154" t="s">
        <v>202</v>
      </c>
      <c r="F4" s="154"/>
      <c r="G4" s="154"/>
    </row>
    <row r="5" spans="1:10" s="3" customFormat="1" ht="50.25" customHeight="1">
      <c r="A5" s="153"/>
      <c r="B5" s="31" t="s">
        <v>9</v>
      </c>
      <c r="C5" s="31" t="s">
        <v>84</v>
      </c>
      <c r="D5" s="26" t="s">
        <v>10</v>
      </c>
      <c r="E5" s="31" t="s">
        <v>9</v>
      </c>
      <c r="F5" s="31" t="s">
        <v>84</v>
      </c>
      <c r="G5" s="26" t="s">
        <v>10</v>
      </c>
      <c r="I5" s="100"/>
      <c r="J5" s="101"/>
    </row>
    <row r="6" spans="1:10" s="9" customFormat="1" ht="27" customHeight="1">
      <c r="A6" s="53" t="s">
        <v>11</v>
      </c>
      <c r="B6" s="55">
        <f>SUM(B7:B25)</f>
        <v>30812</v>
      </c>
      <c r="C6" s="55">
        <f>SUM(C7:C25)</f>
        <v>32713</v>
      </c>
      <c r="D6" s="56">
        <f>ROUND(C6/B6*100,1)</f>
        <v>106.2</v>
      </c>
      <c r="E6" s="85">
        <f>SUM(E7:E25)</f>
        <v>2190</v>
      </c>
      <c r="F6" s="85">
        <f>SUM(F7:F25)</f>
        <v>1774</v>
      </c>
      <c r="G6" s="56">
        <f>ROUND(F6/E6*100,1)</f>
        <v>81</v>
      </c>
      <c r="I6" s="102"/>
      <c r="J6" s="103"/>
    </row>
    <row r="7" spans="1:10" ht="38.25" customHeight="1">
      <c r="A7" s="44" t="s">
        <v>131</v>
      </c>
      <c r="B7" s="86">
        <v>7465</v>
      </c>
      <c r="C7" s="49">
        <v>7848</v>
      </c>
      <c r="D7" s="56">
        <f aca="true" t="shared" si="0" ref="D7:D25">ROUND(C7/B7*100,1)</f>
        <v>105.1</v>
      </c>
      <c r="E7" s="86">
        <v>69</v>
      </c>
      <c r="F7" s="49">
        <v>75</v>
      </c>
      <c r="G7" s="56">
        <f aca="true" t="shared" si="1" ref="G7:G25">ROUND(F7/E7*100,1)</f>
        <v>108.7</v>
      </c>
      <c r="H7" s="10"/>
      <c r="I7" s="104"/>
      <c r="J7" s="103"/>
    </row>
    <row r="8" spans="1:10" ht="32.25" customHeight="1">
      <c r="A8" s="44" t="s">
        <v>132</v>
      </c>
      <c r="B8" s="86">
        <v>105</v>
      </c>
      <c r="C8" s="49">
        <v>75</v>
      </c>
      <c r="D8" s="56">
        <f t="shared" si="0"/>
        <v>71.4</v>
      </c>
      <c r="E8" s="86">
        <v>1</v>
      </c>
      <c r="F8" s="49">
        <v>4</v>
      </c>
      <c r="G8" s="56">
        <f t="shared" si="1"/>
        <v>400</v>
      </c>
      <c r="H8" s="10"/>
      <c r="I8" s="104"/>
      <c r="J8" s="103"/>
    </row>
    <row r="9" spans="1:10" s="13" customFormat="1" ht="25.5" customHeight="1">
      <c r="A9" s="44" t="s">
        <v>133</v>
      </c>
      <c r="B9" s="86">
        <v>3736</v>
      </c>
      <c r="C9" s="49">
        <v>3433</v>
      </c>
      <c r="D9" s="56">
        <f t="shared" si="0"/>
        <v>91.9</v>
      </c>
      <c r="E9" s="86">
        <v>396</v>
      </c>
      <c r="F9" s="49">
        <v>260</v>
      </c>
      <c r="G9" s="56">
        <f t="shared" si="1"/>
        <v>65.7</v>
      </c>
      <c r="H9" s="12"/>
      <c r="I9" s="104"/>
      <c r="J9" s="103"/>
    </row>
    <row r="10" spans="1:12" ht="41.25" customHeight="1">
      <c r="A10" s="44" t="s">
        <v>134</v>
      </c>
      <c r="B10" s="86">
        <v>728</v>
      </c>
      <c r="C10" s="49">
        <v>902</v>
      </c>
      <c r="D10" s="56">
        <f t="shared" si="0"/>
        <v>123.9</v>
      </c>
      <c r="E10" s="86">
        <v>68</v>
      </c>
      <c r="F10" s="49">
        <v>102</v>
      </c>
      <c r="G10" s="56">
        <f t="shared" si="1"/>
        <v>150</v>
      </c>
      <c r="H10" s="10"/>
      <c r="I10" s="104"/>
      <c r="J10" s="103"/>
      <c r="K10" s="14"/>
      <c r="L10" s="5" t="s">
        <v>148</v>
      </c>
    </row>
    <row r="11" spans="1:10" ht="37.5" customHeight="1">
      <c r="A11" s="44" t="s">
        <v>135</v>
      </c>
      <c r="B11" s="86">
        <v>632</v>
      </c>
      <c r="C11" s="49">
        <v>713</v>
      </c>
      <c r="D11" s="56">
        <f t="shared" si="0"/>
        <v>112.8</v>
      </c>
      <c r="E11" s="86">
        <v>80</v>
      </c>
      <c r="F11" s="49">
        <v>118</v>
      </c>
      <c r="G11" s="56">
        <f t="shared" si="1"/>
        <v>147.5</v>
      </c>
      <c r="H11" s="10"/>
      <c r="I11" s="104"/>
      <c r="J11" s="103"/>
    </row>
    <row r="12" spans="1:10" ht="21" customHeight="1">
      <c r="A12" s="44" t="s">
        <v>136</v>
      </c>
      <c r="B12" s="86">
        <v>1190</v>
      </c>
      <c r="C12" s="49">
        <v>1272</v>
      </c>
      <c r="D12" s="56">
        <f t="shared" si="0"/>
        <v>106.9</v>
      </c>
      <c r="E12" s="86">
        <v>151</v>
      </c>
      <c r="F12" s="49">
        <v>76</v>
      </c>
      <c r="G12" s="56">
        <f t="shared" si="1"/>
        <v>50.3</v>
      </c>
      <c r="H12" s="10"/>
      <c r="I12" s="104"/>
      <c r="J12" s="103"/>
    </row>
    <row r="13" spans="1:10" ht="45" customHeight="1">
      <c r="A13" s="44" t="s">
        <v>137</v>
      </c>
      <c r="B13" s="86">
        <v>3961</v>
      </c>
      <c r="C13" s="49">
        <v>4432</v>
      </c>
      <c r="D13" s="56">
        <f t="shared" si="0"/>
        <v>111.9</v>
      </c>
      <c r="E13" s="86">
        <v>369</v>
      </c>
      <c r="F13" s="49">
        <v>210</v>
      </c>
      <c r="G13" s="56">
        <f t="shared" si="1"/>
        <v>56.9</v>
      </c>
      <c r="H13" s="10"/>
      <c r="I13" s="104"/>
      <c r="J13" s="103"/>
    </row>
    <row r="14" spans="1:10" ht="35.25" customHeight="1">
      <c r="A14" s="44" t="s">
        <v>138</v>
      </c>
      <c r="B14" s="86">
        <v>2060</v>
      </c>
      <c r="C14" s="50">
        <v>2299</v>
      </c>
      <c r="D14" s="56">
        <f t="shared" si="0"/>
        <v>111.6</v>
      </c>
      <c r="E14" s="86">
        <v>229</v>
      </c>
      <c r="F14" s="49">
        <v>196</v>
      </c>
      <c r="G14" s="56">
        <f t="shared" si="1"/>
        <v>85.6</v>
      </c>
      <c r="H14" s="12"/>
      <c r="I14" s="104"/>
      <c r="J14" s="103"/>
    </row>
    <row r="15" spans="1:10" ht="40.5" customHeight="1">
      <c r="A15" s="44" t="s">
        <v>139</v>
      </c>
      <c r="B15" s="86">
        <v>875</v>
      </c>
      <c r="C15" s="49">
        <v>930</v>
      </c>
      <c r="D15" s="56">
        <f t="shared" si="0"/>
        <v>106.3</v>
      </c>
      <c r="E15" s="86">
        <v>49</v>
      </c>
      <c r="F15" s="49">
        <v>44</v>
      </c>
      <c r="G15" s="56">
        <f t="shared" si="1"/>
        <v>89.8</v>
      </c>
      <c r="H15" s="10"/>
      <c r="I15" s="104"/>
      <c r="J15" s="105"/>
    </row>
    <row r="16" spans="1:10" ht="24" customHeight="1">
      <c r="A16" s="44" t="s">
        <v>140</v>
      </c>
      <c r="B16" s="86">
        <v>179</v>
      </c>
      <c r="C16" s="49">
        <v>268</v>
      </c>
      <c r="D16" s="56">
        <f t="shared" si="0"/>
        <v>149.7</v>
      </c>
      <c r="E16" s="86">
        <v>25</v>
      </c>
      <c r="F16" s="49">
        <v>23</v>
      </c>
      <c r="G16" s="56">
        <f t="shared" si="1"/>
        <v>92</v>
      </c>
      <c r="H16" s="10"/>
      <c r="I16" s="104"/>
      <c r="J16" s="103"/>
    </row>
    <row r="17" spans="1:10" ht="24" customHeight="1">
      <c r="A17" s="44" t="s">
        <v>141</v>
      </c>
      <c r="B17" s="86">
        <v>249</v>
      </c>
      <c r="C17" s="49">
        <v>318</v>
      </c>
      <c r="D17" s="56">
        <f t="shared" si="0"/>
        <v>127.7</v>
      </c>
      <c r="E17" s="86">
        <v>34</v>
      </c>
      <c r="F17" s="49">
        <v>21</v>
      </c>
      <c r="G17" s="56">
        <f t="shared" si="1"/>
        <v>61.8</v>
      </c>
      <c r="H17" s="10"/>
      <c r="I17" s="104"/>
      <c r="J17" s="103"/>
    </row>
    <row r="18" spans="1:10" ht="24" customHeight="1">
      <c r="A18" s="44" t="s">
        <v>142</v>
      </c>
      <c r="B18" s="86">
        <v>261</v>
      </c>
      <c r="C18" s="49">
        <v>347</v>
      </c>
      <c r="D18" s="56">
        <f t="shared" si="0"/>
        <v>133</v>
      </c>
      <c r="E18" s="86">
        <v>22</v>
      </c>
      <c r="F18" s="49">
        <v>8</v>
      </c>
      <c r="G18" s="56">
        <f t="shared" si="1"/>
        <v>36.4</v>
      </c>
      <c r="H18" s="10"/>
      <c r="I18" s="104"/>
      <c r="J18" s="103"/>
    </row>
    <row r="19" spans="1:10" ht="38.25" customHeight="1">
      <c r="A19" s="44" t="s">
        <v>143</v>
      </c>
      <c r="B19" s="86">
        <v>404</v>
      </c>
      <c r="C19" s="49">
        <v>441</v>
      </c>
      <c r="D19" s="56">
        <f t="shared" si="0"/>
        <v>109.2</v>
      </c>
      <c r="E19" s="86">
        <v>38</v>
      </c>
      <c r="F19" s="49">
        <v>38</v>
      </c>
      <c r="G19" s="56">
        <f t="shared" si="1"/>
        <v>100</v>
      </c>
      <c r="H19" s="10"/>
      <c r="I19" s="104"/>
      <c r="J19" s="103"/>
    </row>
    <row r="20" spans="1:10" ht="36.75" customHeight="1">
      <c r="A20" s="44" t="s">
        <v>144</v>
      </c>
      <c r="B20" s="86">
        <v>756</v>
      </c>
      <c r="C20" s="49">
        <v>825</v>
      </c>
      <c r="D20" s="56">
        <f t="shared" si="0"/>
        <v>109.1</v>
      </c>
      <c r="E20" s="86">
        <v>70</v>
      </c>
      <c r="F20" s="49">
        <v>33</v>
      </c>
      <c r="G20" s="56">
        <f t="shared" si="1"/>
        <v>47.1</v>
      </c>
      <c r="H20" s="10"/>
      <c r="I20" s="104"/>
      <c r="J20" s="103"/>
    </row>
    <row r="21" spans="1:10" ht="38.25" customHeight="1">
      <c r="A21" s="44" t="s">
        <v>145</v>
      </c>
      <c r="B21" s="86">
        <v>3102</v>
      </c>
      <c r="C21" s="49">
        <v>2643</v>
      </c>
      <c r="D21" s="56">
        <f t="shared" si="0"/>
        <v>85.2</v>
      </c>
      <c r="E21" s="86">
        <v>283</v>
      </c>
      <c r="F21" s="49">
        <v>191</v>
      </c>
      <c r="G21" s="56">
        <f t="shared" si="1"/>
        <v>67.5</v>
      </c>
      <c r="H21" s="12"/>
      <c r="I21" s="104"/>
      <c r="J21" s="103"/>
    </row>
    <row r="22" spans="1:10" ht="24" customHeight="1">
      <c r="A22" s="44" t="s">
        <v>146</v>
      </c>
      <c r="B22" s="86">
        <v>2515</v>
      </c>
      <c r="C22" s="49">
        <v>3041</v>
      </c>
      <c r="D22" s="56">
        <f t="shared" si="0"/>
        <v>120.9</v>
      </c>
      <c r="E22" s="86">
        <v>115</v>
      </c>
      <c r="F22" s="49">
        <v>180</v>
      </c>
      <c r="G22" s="56">
        <f t="shared" si="1"/>
        <v>156.5</v>
      </c>
      <c r="H22" s="10"/>
      <c r="I22" s="104"/>
      <c r="J22" s="103"/>
    </row>
    <row r="23" spans="1:10" ht="36" customHeight="1">
      <c r="A23" s="44" t="s">
        <v>4</v>
      </c>
      <c r="B23" s="86">
        <v>1951</v>
      </c>
      <c r="C23" s="49">
        <v>2320</v>
      </c>
      <c r="D23" s="56">
        <f t="shared" si="0"/>
        <v>118.9</v>
      </c>
      <c r="E23" s="86">
        <v>160</v>
      </c>
      <c r="F23" s="49">
        <v>152</v>
      </c>
      <c r="G23" s="56">
        <f t="shared" si="1"/>
        <v>95</v>
      </c>
      <c r="H23" s="12"/>
      <c r="I23" s="104"/>
      <c r="J23" s="103"/>
    </row>
    <row r="24" spans="1:10" ht="36.75" customHeight="1">
      <c r="A24" s="44" t="s">
        <v>5</v>
      </c>
      <c r="B24" s="86">
        <v>372</v>
      </c>
      <c r="C24" s="49">
        <v>419</v>
      </c>
      <c r="D24" s="56">
        <f t="shared" si="0"/>
        <v>112.6</v>
      </c>
      <c r="E24" s="86">
        <v>26</v>
      </c>
      <c r="F24" s="49">
        <v>40</v>
      </c>
      <c r="G24" s="56">
        <f t="shared" si="1"/>
        <v>153.8</v>
      </c>
      <c r="H24" s="10"/>
      <c r="I24" s="104"/>
      <c r="J24" s="103"/>
    </row>
    <row r="25" spans="1:10" ht="27.75" customHeight="1">
      <c r="A25" s="44" t="s">
        <v>6</v>
      </c>
      <c r="B25" s="86">
        <v>271</v>
      </c>
      <c r="C25" s="49">
        <v>187</v>
      </c>
      <c r="D25" s="56">
        <f t="shared" si="0"/>
        <v>69</v>
      </c>
      <c r="E25" s="86">
        <v>5</v>
      </c>
      <c r="F25" s="49">
        <v>3</v>
      </c>
      <c r="G25" s="56">
        <f t="shared" si="1"/>
        <v>60</v>
      </c>
      <c r="H25" s="10"/>
      <c r="I25" s="104"/>
      <c r="J25" s="103"/>
    </row>
    <row r="26" spans="1:10" ht="12.75">
      <c r="A26" s="6"/>
      <c r="B26" s="6"/>
      <c r="C26" s="6"/>
      <c r="D26" s="6"/>
      <c r="E26" s="6"/>
      <c r="F26" s="6"/>
      <c r="G26" s="6"/>
      <c r="I26" s="104"/>
      <c r="J26" s="103"/>
    </row>
    <row r="27" spans="1:10" ht="12.75">
      <c r="A27" s="6"/>
      <c r="B27" s="6"/>
      <c r="C27" s="6"/>
      <c r="D27" s="6"/>
      <c r="E27" s="6"/>
      <c r="F27" s="6"/>
      <c r="G27" s="6"/>
      <c r="I27" s="104"/>
      <c r="J27" s="103"/>
    </row>
    <row r="28" spans="1:10" ht="12.75">
      <c r="A28" s="6"/>
      <c r="B28" s="6"/>
      <c r="C28" s="6"/>
      <c r="D28" s="6"/>
      <c r="E28" s="6"/>
      <c r="F28" s="6"/>
      <c r="G28" s="6"/>
      <c r="I28" s="104"/>
      <c r="J28" s="10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Q19"/>
  <sheetViews>
    <sheetView tabSelected="1" view="pageBreakPreview" zoomScale="70" zoomScaleNormal="75" zoomScaleSheetLayoutView="70" zoomScalePageLayoutView="0" workbookViewId="0" topLeftCell="A7">
      <selection activeCell="G5" sqref="G5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18.14062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51" t="s">
        <v>206</v>
      </c>
      <c r="B1" s="151"/>
      <c r="C1" s="151"/>
      <c r="D1" s="151"/>
    </row>
    <row r="2" spans="1:4" s="1" customFormat="1" ht="12.75" customHeight="1" thickBot="1">
      <c r="A2" s="145"/>
      <c r="B2" s="145"/>
      <c r="C2" s="145"/>
      <c r="D2" s="145"/>
    </row>
    <row r="3" spans="1:4" s="3" customFormat="1" ht="25.5" customHeight="1">
      <c r="A3" s="181"/>
      <c r="B3" s="185" t="s">
        <v>18</v>
      </c>
      <c r="C3" s="185" t="s">
        <v>19</v>
      </c>
      <c r="D3" s="189" t="s">
        <v>147</v>
      </c>
    </row>
    <row r="4" spans="1:4" s="3" customFormat="1" ht="71.25" customHeight="1">
      <c r="A4" s="182"/>
      <c r="B4" s="186"/>
      <c r="C4" s="186"/>
      <c r="D4" s="190"/>
    </row>
    <row r="5" spans="1:6" s="4" customFormat="1" ht="34.5" customHeight="1">
      <c r="A5" s="18" t="s">
        <v>11</v>
      </c>
      <c r="B5" s="19">
        <f>SUM(B6:B14)</f>
        <v>1774</v>
      </c>
      <c r="C5" s="19">
        <f>SUM(C6:C14)</f>
        <v>14322</v>
      </c>
      <c r="D5" s="42">
        <f>C5/B5</f>
        <v>8.073280721533258</v>
      </c>
      <c r="F5" s="20"/>
    </row>
    <row r="6" spans="1:10" ht="44.25" customHeight="1">
      <c r="A6" s="40" t="s">
        <v>13</v>
      </c>
      <c r="B6" s="124">
        <v>149</v>
      </c>
      <c r="C6" s="124">
        <v>1608</v>
      </c>
      <c r="D6" s="42">
        <f aca="true" t="shared" si="0" ref="D6:D14">C6/B6</f>
        <v>10.791946308724832</v>
      </c>
      <c r="F6" s="20"/>
      <c r="G6" s="21"/>
      <c r="J6" s="21"/>
    </row>
    <row r="7" spans="1:10" ht="21.75" customHeight="1">
      <c r="A7" s="40" t="s">
        <v>124</v>
      </c>
      <c r="B7" s="124">
        <v>255</v>
      </c>
      <c r="C7" s="124">
        <v>831</v>
      </c>
      <c r="D7" s="42">
        <f t="shared" si="0"/>
        <v>3.2588235294117647</v>
      </c>
      <c r="F7" s="20"/>
      <c r="G7" s="21"/>
      <c r="J7" s="21"/>
    </row>
    <row r="8" spans="1:10" s="13" customFormat="1" ht="21.75" customHeight="1">
      <c r="A8" s="40" t="s">
        <v>123</v>
      </c>
      <c r="B8" s="124">
        <v>224</v>
      </c>
      <c r="C8" s="124">
        <v>1220</v>
      </c>
      <c r="D8" s="42">
        <f t="shared" si="0"/>
        <v>5.446428571428571</v>
      </c>
      <c r="E8" s="5"/>
      <c r="F8" s="20"/>
      <c r="G8" s="21"/>
      <c r="H8" s="5"/>
      <c r="J8" s="21"/>
    </row>
    <row r="9" spans="1:10" ht="21.75" customHeight="1">
      <c r="A9" s="40" t="s">
        <v>122</v>
      </c>
      <c r="B9" s="124">
        <v>49</v>
      </c>
      <c r="C9" s="124">
        <v>838</v>
      </c>
      <c r="D9" s="42">
        <f t="shared" si="0"/>
        <v>17.102040816326532</v>
      </c>
      <c r="F9" s="20"/>
      <c r="G9" s="21"/>
      <c r="J9" s="21"/>
    </row>
    <row r="10" spans="1:10" ht="28.5" customHeight="1">
      <c r="A10" s="40" t="s">
        <v>126</v>
      </c>
      <c r="B10" s="124">
        <v>186</v>
      </c>
      <c r="C10" s="124">
        <v>2140</v>
      </c>
      <c r="D10" s="42">
        <f t="shared" si="0"/>
        <v>11.505376344086022</v>
      </c>
      <c r="F10" s="20"/>
      <c r="G10" s="21"/>
      <c r="J10" s="21"/>
    </row>
    <row r="11" spans="1:10" ht="59.25" customHeight="1">
      <c r="A11" s="40" t="s">
        <v>8</v>
      </c>
      <c r="B11" s="124">
        <v>29</v>
      </c>
      <c r="C11" s="124">
        <v>1258</v>
      </c>
      <c r="D11" s="42">
        <f t="shared" si="0"/>
        <v>43.37931034482759</v>
      </c>
      <c r="F11" s="20"/>
      <c r="G11" s="21"/>
      <c r="J11" s="21"/>
    </row>
    <row r="12" spans="1:17" ht="27.75" customHeight="1">
      <c r="A12" s="40" t="s">
        <v>127</v>
      </c>
      <c r="B12" s="124">
        <v>396</v>
      </c>
      <c r="C12" s="124">
        <v>994</v>
      </c>
      <c r="D12" s="42">
        <f t="shared" si="0"/>
        <v>2.51010101010101</v>
      </c>
      <c r="F12" s="20"/>
      <c r="G12" s="21"/>
      <c r="J12" s="21"/>
      <c r="Q12" s="7"/>
    </row>
    <row r="13" spans="1:17" ht="75" customHeight="1">
      <c r="A13" s="40" t="s">
        <v>128</v>
      </c>
      <c r="B13" s="124">
        <v>261</v>
      </c>
      <c r="C13" s="124">
        <v>2277</v>
      </c>
      <c r="D13" s="42">
        <f t="shared" si="0"/>
        <v>8.724137931034482</v>
      </c>
      <c r="F13" s="20"/>
      <c r="G13" s="21"/>
      <c r="J13" s="21"/>
      <c r="Q13" s="7"/>
    </row>
    <row r="14" spans="1:17" ht="32.25" customHeight="1" thickBot="1">
      <c r="A14" s="41" t="s">
        <v>14</v>
      </c>
      <c r="B14" s="124">
        <v>225</v>
      </c>
      <c r="C14" s="124">
        <v>3156</v>
      </c>
      <c r="D14" s="43">
        <f t="shared" si="0"/>
        <v>14.026666666666667</v>
      </c>
      <c r="F14" s="20"/>
      <c r="G14" s="21"/>
      <c r="J14" s="21"/>
      <c r="Q14" s="7"/>
    </row>
    <row r="15" spans="1:17" ht="12.75">
      <c r="A15" s="6"/>
      <c r="B15" s="6"/>
      <c r="C15" s="6"/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45.75" customHeight="1">
      <c r="A1" s="155" t="s">
        <v>83</v>
      </c>
      <c r="B1" s="155"/>
      <c r="C1" s="155"/>
      <c r="D1" s="155"/>
      <c r="E1" s="155"/>
      <c r="F1" s="155"/>
      <c r="G1" s="155"/>
    </row>
    <row r="2" spans="1:7" s="1" customFormat="1" ht="19.5" customHeight="1">
      <c r="A2" s="156" t="s">
        <v>12</v>
      </c>
      <c r="B2" s="156"/>
      <c r="C2" s="156"/>
      <c r="D2" s="156"/>
      <c r="E2" s="156"/>
      <c r="F2" s="156"/>
      <c r="G2" s="156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153"/>
      <c r="B4" s="157" t="s">
        <v>201</v>
      </c>
      <c r="C4" s="157"/>
      <c r="D4" s="157"/>
      <c r="E4" s="157" t="s">
        <v>202</v>
      </c>
      <c r="F4" s="157"/>
      <c r="G4" s="157"/>
    </row>
    <row r="5" spans="1:7" s="3" customFormat="1" ht="60.75" customHeight="1">
      <c r="A5" s="153"/>
      <c r="B5" s="32" t="s">
        <v>9</v>
      </c>
      <c r="C5" s="32" t="s">
        <v>84</v>
      </c>
      <c r="D5" s="30" t="s">
        <v>10</v>
      </c>
      <c r="E5" s="17" t="s">
        <v>9</v>
      </c>
      <c r="F5" s="17" t="s">
        <v>84</v>
      </c>
      <c r="G5" s="117" t="s">
        <v>10</v>
      </c>
    </row>
    <row r="6" spans="1:9" s="4" customFormat="1" ht="31.5" customHeight="1">
      <c r="A6" s="118" t="s">
        <v>11</v>
      </c>
      <c r="B6" s="19">
        <f>SUM(B7:B15)</f>
        <v>30812</v>
      </c>
      <c r="C6" s="19">
        <f>SUM(C7:C15)</f>
        <v>32713</v>
      </c>
      <c r="D6" s="29">
        <f>ROUND(C6/B6*100,1)</f>
        <v>106.2</v>
      </c>
      <c r="E6" s="19">
        <f>SUM(E7:E15)</f>
        <v>2190</v>
      </c>
      <c r="F6" s="19">
        <f>SUM(F7:F15)</f>
        <v>1774</v>
      </c>
      <c r="G6" s="119">
        <f>ROUND(F6/E6*100,1)</f>
        <v>81</v>
      </c>
      <c r="I6" s="20"/>
    </row>
    <row r="7" spans="1:13" ht="48" customHeight="1">
      <c r="A7" s="120" t="s">
        <v>13</v>
      </c>
      <c r="B7" s="51">
        <v>1847</v>
      </c>
      <c r="C7" s="124">
        <v>2053</v>
      </c>
      <c r="D7" s="56">
        <f aca="true" t="shared" si="0" ref="D7:D15">ROUND(C7/B7*100,1)</f>
        <v>111.2</v>
      </c>
      <c r="E7" s="51">
        <v>153</v>
      </c>
      <c r="F7" s="124">
        <v>149</v>
      </c>
      <c r="G7" s="75">
        <f aca="true" t="shared" si="1" ref="G7:G15">ROUND(F7/E7*100,1)</f>
        <v>97.4</v>
      </c>
      <c r="I7" s="20"/>
      <c r="J7" s="21"/>
      <c r="M7" s="21"/>
    </row>
    <row r="8" spans="1:13" ht="27" customHeight="1">
      <c r="A8" s="120" t="s">
        <v>124</v>
      </c>
      <c r="B8" s="51">
        <v>3181</v>
      </c>
      <c r="C8" s="124">
        <v>3370</v>
      </c>
      <c r="D8" s="56">
        <f t="shared" si="0"/>
        <v>105.9</v>
      </c>
      <c r="E8" s="51">
        <v>359</v>
      </c>
      <c r="F8" s="124">
        <v>255</v>
      </c>
      <c r="G8" s="75">
        <f t="shared" si="1"/>
        <v>71</v>
      </c>
      <c r="I8" s="20"/>
      <c r="J8" s="21"/>
      <c r="M8" s="21"/>
    </row>
    <row r="9" spans="1:13" s="13" customFormat="1" ht="25.5" customHeight="1">
      <c r="A9" s="120" t="s">
        <v>123</v>
      </c>
      <c r="B9" s="50">
        <v>2691</v>
      </c>
      <c r="C9" s="124">
        <v>3105</v>
      </c>
      <c r="D9" s="56">
        <f t="shared" si="0"/>
        <v>115.4</v>
      </c>
      <c r="E9" s="50">
        <v>225</v>
      </c>
      <c r="F9" s="124">
        <v>224</v>
      </c>
      <c r="G9" s="75">
        <f t="shared" si="1"/>
        <v>99.6</v>
      </c>
      <c r="H9" s="5"/>
      <c r="I9" s="20"/>
      <c r="J9" s="21"/>
      <c r="K9" s="5"/>
      <c r="M9" s="21"/>
    </row>
    <row r="10" spans="1:13" ht="28.5" customHeight="1">
      <c r="A10" s="120" t="s">
        <v>122</v>
      </c>
      <c r="B10" s="50">
        <v>1152</v>
      </c>
      <c r="C10" s="124">
        <v>1102</v>
      </c>
      <c r="D10" s="56">
        <f t="shared" si="0"/>
        <v>95.7</v>
      </c>
      <c r="E10" s="50">
        <v>71</v>
      </c>
      <c r="F10" s="124">
        <v>49</v>
      </c>
      <c r="G10" s="75">
        <f t="shared" si="1"/>
        <v>69</v>
      </c>
      <c r="I10" s="20"/>
      <c r="J10" s="21"/>
      <c r="M10" s="21"/>
    </row>
    <row r="11" spans="1:13" ht="28.5" customHeight="1">
      <c r="A11" s="120" t="s">
        <v>126</v>
      </c>
      <c r="B11" s="50">
        <v>4080</v>
      </c>
      <c r="C11" s="124">
        <v>4157</v>
      </c>
      <c r="D11" s="56">
        <f t="shared" si="0"/>
        <v>101.9</v>
      </c>
      <c r="E11" s="50">
        <v>201</v>
      </c>
      <c r="F11" s="124">
        <v>186</v>
      </c>
      <c r="G11" s="75">
        <f t="shared" si="1"/>
        <v>92.5</v>
      </c>
      <c r="I11" s="20"/>
      <c r="J11" s="21"/>
      <c r="M11" s="21"/>
    </row>
    <row r="12" spans="1:13" ht="54" customHeight="1">
      <c r="A12" s="120" t="s">
        <v>8</v>
      </c>
      <c r="B12" s="50">
        <v>1563</v>
      </c>
      <c r="C12" s="124">
        <v>1530</v>
      </c>
      <c r="D12" s="56">
        <f t="shared" si="0"/>
        <v>97.9</v>
      </c>
      <c r="E12" s="50">
        <v>17</v>
      </c>
      <c r="F12" s="124">
        <v>29</v>
      </c>
      <c r="G12" s="75">
        <f t="shared" si="1"/>
        <v>170.6</v>
      </c>
      <c r="I12" s="20"/>
      <c r="J12" s="21"/>
      <c r="M12" s="21"/>
    </row>
    <row r="13" spans="1:20" ht="27" customHeight="1">
      <c r="A13" s="120" t="s">
        <v>127</v>
      </c>
      <c r="B13" s="50">
        <v>3927</v>
      </c>
      <c r="C13" s="124">
        <v>4101</v>
      </c>
      <c r="D13" s="56">
        <f t="shared" si="0"/>
        <v>104.4</v>
      </c>
      <c r="E13" s="50">
        <v>542</v>
      </c>
      <c r="F13" s="124">
        <v>396</v>
      </c>
      <c r="G13" s="75">
        <f t="shared" si="1"/>
        <v>73.1</v>
      </c>
      <c r="I13" s="20"/>
      <c r="J13" s="21"/>
      <c r="M13" s="21"/>
      <c r="T13" s="7"/>
    </row>
    <row r="14" spans="1:20" ht="65.25" customHeight="1">
      <c r="A14" s="120" t="s">
        <v>128</v>
      </c>
      <c r="B14" s="50">
        <v>6928</v>
      </c>
      <c r="C14" s="124">
        <v>7053</v>
      </c>
      <c r="D14" s="56">
        <f t="shared" si="0"/>
        <v>101.8</v>
      </c>
      <c r="E14" s="50">
        <v>327</v>
      </c>
      <c r="F14" s="124">
        <v>261</v>
      </c>
      <c r="G14" s="75">
        <f t="shared" si="1"/>
        <v>79.8</v>
      </c>
      <c r="I14" s="20"/>
      <c r="J14" s="21"/>
      <c r="M14" s="21"/>
      <c r="T14" s="7"/>
    </row>
    <row r="15" spans="1:20" ht="30.75" customHeight="1">
      <c r="A15" s="120" t="s">
        <v>14</v>
      </c>
      <c r="B15" s="50">
        <v>5443</v>
      </c>
      <c r="C15" s="124">
        <v>6242</v>
      </c>
      <c r="D15" s="56">
        <f t="shared" si="0"/>
        <v>114.7</v>
      </c>
      <c r="E15" s="50">
        <v>295</v>
      </c>
      <c r="F15" s="124">
        <v>225</v>
      </c>
      <c r="G15" s="75">
        <f t="shared" si="1"/>
        <v>76.3</v>
      </c>
      <c r="I15" s="20"/>
      <c r="J15" s="21"/>
      <c r="M15" s="21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57"/>
  <sheetViews>
    <sheetView view="pageBreakPreview" zoomScale="70" zoomScaleSheetLayoutView="70" zoomScalePageLayoutView="0" workbookViewId="0" topLeftCell="A1">
      <selection activeCell="J4" sqref="J4"/>
    </sheetView>
  </sheetViews>
  <sheetFormatPr defaultColWidth="9.140625" defaultRowHeight="15"/>
  <cols>
    <col min="1" max="1" width="4.00390625" style="121" customWidth="1"/>
    <col min="2" max="2" width="27.28125" style="58" customWidth="1"/>
    <col min="3" max="3" width="10.00390625" style="69" customWidth="1"/>
    <col min="4" max="4" width="14.00390625" style="69" customWidth="1"/>
    <col min="5" max="5" width="13.7109375" style="69" customWidth="1"/>
    <col min="6" max="6" width="12.421875" style="69" customWidth="1"/>
    <col min="7" max="7" width="15.8515625" style="69" customWidth="1"/>
    <col min="8" max="16384" width="9.140625" style="69" customWidth="1"/>
  </cols>
  <sheetData>
    <row r="1" spans="2:7" ht="43.5" customHeight="1">
      <c r="B1" s="162" t="s">
        <v>244</v>
      </c>
      <c r="C1" s="162"/>
      <c r="D1" s="162"/>
      <c r="E1" s="162"/>
      <c r="F1" s="162"/>
      <c r="G1" s="162"/>
    </row>
    <row r="2" spans="2:7" ht="20.25">
      <c r="B2" s="60"/>
      <c r="C2" s="162" t="s">
        <v>195</v>
      </c>
      <c r="D2" s="162"/>
      <c r="E2" s="162"/>
      <c r="F2" s="57"/>
      <c r="G2" s="144"/>
    </row>
    <row r="3" spans="2:7" ht="6.75" customHeight="1">
      <c r="B3" s="59"/>
      <c r="C3" s="70"/>
      <c r="D3" s="70"/>
      <c r="E3" s="70"/>
      <c r="F3" s="70"/>
      <c r="G3" s="70"/>
    </row>
    <row r="4" spans="1:7" ht="37.5" customHeight="1">
      <c r="A4" s="158" t="s">
        <v>40</v>
      </c>
      <c r="B4" s="163" t="s">
        <v>21</v>
      </c>
      <c r="C4" s="160" t="s">
        <v>203</v>
      </c>
      <c r="D4" s="161"/>
      <c r="E4" s="159" t="s">
        <v>39</v>
      </c>
      <c r="F4" s="164" t="s">
        <v>204</v>
      </c>
      <c r="G4" s="164"/>
    </row>
    <row r="5" spans="1:7" ht="12.75" customHeight="1">
      <c r="A5" s="146"/>
      <c r="B5" s="163"/>
      <c r="C5" s="159" t="s">
        <v>32</v>
      </c>
      <c r="D5" s="159" t="s">
        <v>33</v>
      </c>
      <c r="E5" s="159"/>
      <c r="F5" s="159" t="s">
        <v>32</v>
      </c>
      <c r="G5" s="159" t="s">
        <v>33</v>
      </c>
    </row>
    <row r="6" spans="1:7" ht="50.25" customHeight="1">
      <c r="A6" s="147"/>
      <c r="B6" s="163"/>
      <c r="C6" s="159"/>
      <c r="D6" s="159"/>
      <c r="E6" s="159"/>
      <c r="F6" s="159"/>
      <c r="G6" s="159"/>
    </row>
    <row r="7" spans="1:7" ht="12.75">
      <c r="A7" s="122" t="s">
        <v>121</v>
      </c>
      <c r="B7" s="62" t="s">
        <v>105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</row>
    <row r="8" spans="1:7" ht="15">
      <c r="A8" s="123">
        <v>1</v>
      </c>
      <c r="B8" s="134" t="s">
        <v>42</v>
      </c>
      <c r="C8" s="133">
        <v>3004</v>
      </c>
      <c r="D8" s="133">
        <v>4816</v>
      </c>
      <c r="E8" s="125">
        <f aca="true" t="shared" si="0" ref="E8:E39">C8-D8</f>
        <v>-1812</v>
      </c>
      <c r="F8" s="133">
        <v>44</v>
      </c>
      <c r="G8" s="133">
        <v>1735</v>
      </c>
    </row>
    <row r="9" spans="1:7" ht="30.75">
      <c r="A9" s="123">
        <v>2</v>
      </c>
      <c r="B9" s="135" t="s">
        <v>41</v>
      </c>
      <c r="C9" s="125">
        <v>1800</v>
      </c>
      <c r="D9" s="125">
        <v>1801</v>
      </c>
      <c r="E9" s="125">
        <f t="shared" si="0"/>
        <v>-1</v>
      </c>
      <c r="F9" s="125">
        <v>68</v>
      </c>
      <c r="G9" s="125">
        <v>550</v>
      </c>
    </row>
    <row r="10" spans="1:7" ht="62.25">
      <c r="A10" s="123">
        <v>3</v>
      </c>
      <c r="B10" s="135" t="s">
        <v>35</v>
      </c>
      <c r="C10" s="125">
        <v>1669</v>
      </c>
      <c r="D10" s="125">
        <v>2224</v>
      </c>
      <c r="E10" s="125">
        <f t="shared" si="0"/>
        <v>-555</v>
      </c>
      <c r="F10" s="125">
        <v>3</v>
      </c>
      <c r="G10" s="125">
        <v>682</v>
      </c>
    </row>
    <row r="11" spans="1:7" ht="30.75">
      <c r="A11" s="123">
        <v>4</v>
      </c>
      <c r="B11" s="135" t="s">
        <v>67</v>
      </c>
      <c r="C11" s="125">
        <v>739</v>
      </c>
      <c r="D11" s="125">
        <v>1294</v>
      </c>
      <c r="E11" s="125">
        <f t="shared" si="0"/>
        <v>-555</v>
      </c>
      <c r="F11" s="125">
        <v>44</v>
      </c>
      <c r="G11" s="125">
        <v>444</v>
      </c>
    </row>
    <row r="12" spans="1:7" ht="30.75">
      <c r="A12" s="123">
        <v>5</v>
      </c>
      <c r="B12" s="135" t="s">
        <v>50</v>
      </c>
      <c r="C12" s="125">
        <v>668</v>
      </c>
      <c r="D12" s="125">
        <v>264</v>
      </c>
      <c r="E12" s="125">
        <f t="shared" si="0"/>
        <v>404</v>
      </c>
      <c r="F12" s="125">
        <v>39</v>
      </c>
      <c r="G12" s="125">
        <v>82</v>
      </c>
    </row>
    <row r="13" spans="1:7" ht="15">
      <c r="A13" s="123">
        <v>6</v>
      </c>
      <c r="B13" s="135" t="s">
        <v>45</v>
      </c>
      <c r="C13" s="125">
        <v>636</v>
      </c>
      <c r="D13" s="125">
        <v>698</v>
      </c>
      <c r="E13" s="125">
        <f t="shared" si="0"/>
        <v>-62</v>
      </c>
      <c r="F13" s="125">
        <v>39</v>
      </c>
      <c r="G13" s="125">
        <v>259</v>
      </c>
    </row>
    <row r="14" spans="1:7" ht="15">
      <c r="A14" s="123">
        <v>7</v>
      </c>
      <c r="B14" s="135" t="s">
        <v>49</v>
      </c>
      <c r="C14" s="125">
        <v>630</v>
      </c>
      <c r="D14" s="125">
        <v>630</v>
      </c>
      <c r="E14" s="125">
        <f t="shared" si="0"/>
        <v>0</v>
      </c>
      <c r="F14" s="125">
        <v>46</v>
      </c>
      <c r="G14" s="125">
        <v>219</v>
      </c>
    </row>
    <row r="15" spans="1:7" ht="15">
      <c r="A15" s="123">
        <v>8</v>
      </c>
      <c r="B15" s="135" t="s">
        <v>158</v>
      </c>
      <c r="C15" s="125">
        <v>603</v>
      </c>
      <c r="D15" s="125">
        <v>434</v>
      </c>
      <c r="E15" s="125">
        <f t="shared" si="0"/>
        <v>169</v>
      </c>
      <c r="F15" s="125">
        <v>19</v>
      </c>
      <c r="G15" s="125">
        <v>42</v>
      </c>
    </row>
    <row r="16" spans="1:7" ht="62.25">
      <c r="A16" s="123">
        <v>9</v>
      </c>
      <c r="B16" s="135" t="s">
        <v>25</v>
      </c>
      <c r="C16" s="125">
        <v>597</v>
      </c>
      <c r="D16" s="125">
        <v>1736</v>
      </c>
      <c r="E16" s="125">
        <f t="shared" si="0"/>
        <v>-1139</v>
      </c>
      <c r="F16" s="125">
        <v>3</v>
      </c>
      <c r="G16" s="125">
        <v>708</v>
      </c>
    </row>
    <row r="17" spans="1:7" ht="15">
      <c r="A17" s="123">
        <v>10</v>
      </c>
      <c r="B17" s="135" t="s">
        <v>44</v>
      </c>
      <c r="C17" s="125">
        <v>572</v>
      </c>
      <c r="D17" s="125">
        <v>942</v>
      </c>
      <c r="E17" s="125">
        <f t="shared" si="0"/>
        <v>-370</v>
      </c>
      <c r="F17" s="125">
        <v>23</v>
      </c>
      <c r="G17" s="125">
        <v>324</v>
      </c>
    </row>
    <row r="18" spans="1:7" ht="15">
      <c r="A18" s="123">
        <v>11</v>
      </c>
      <c r="B18" s="135" t="s">
        <v>69</v>
      </c>
      <c r="C18" s="125">
        <v>569</v>
      </c>
      <c r="D18" s="125">
        <v>928</v>
      </c>
      <c r="E18" s="125">
        <f t="shared" si="0"/>
        <v>-359</v>
      </c>
      <c r="F18" s="125">
        <v>10</v>
      </c>
      <c r="G18" s="125">
        <v>288</v>
      </c>
    </row>
    <row r="19" spans="1:7" ht="30.75">
      <c r="A19" s="123">
        <v>12</v>
      </c>
      <c r="B19" s="135" t="s">
        <v>46</v>
      </c>
      <c r="C19" s="125">
        <v>540</v>
      </c>
      <c r="D19" s="125">
        <v>801</v>
      </c>
      <c r="E19" s="125">
        <f t="shared" si="0"/>
        <v>-261</v>
      </c>
      <c r="F19" s="125">
        <v>20</v>
      </c>
      <c r="G19" s="125">
        <v>307</v>
      </c>
    </row>
    <row r="20" spans="1:7" ht="15">
      <c r="A20" s="123">
        <v>13</v>
      </c>
      <c r="B20" s="135" t="s">
        <v>43</v>
      </c>
      <c r="C20" s="125">
        <v>506</v>
      </c>
      <c r="D20" s="125">
        <v>863</v>
      </c>
      <c r="E20" s="125">
        <f t="shared" si="0"/>
        <v>-357</v>
      </c>
      <c r="F20" s="125">
        <v>19</v>
      </c>
      <c r="G20" s="125">
        <v>267</v>
      </c>
    </row>
    <row r="21" spans="1:7" ht="15">
      <c r="A21" s="123">
        <v>14</v>
      </c>
      <c r="B21" s="135" t="s">
        <v>64</v>
      </c>
      <c r="C21" s="125">
        <v>458</v>
      </c>
      <c r="D21" s="125">
        <v>173</v>
      </c>
      <c r="E21" s="125">
        <f t="shared" si="0"/>
        <v>285</v>
      </c>
      <c r="F21" s="125">
        <v>27</v>
      </c>
      <c r="G21" s="125">
        <v>73</v>
      </c>
    </row>
    <row r="22" spans="1:7" ht="30.75">
      <c r="A22" s="123">
        <v>15</v>
      </c>
      <c r="B22" s="135" t="s">
        <v>68</v>
      </c>
      <c r="C22" s="125">
        <v>449</v>
      </c>
      <c r="D22" s="125">
        <v>648</v>
      </c>
      <c r="E22" s="125">
        <f t="shared" si="0"/>
        <v>-199</v>
      </c>
      <c r="F22" s="125">
        <v>37</v>
      </c>
      <c r="G22" s="125">
        <v>246</v>
      </c>
    </row>
    <row r="23" spans="1:7" ht="15">
      <c r="A23" s="123">
        <v>16</v>
      </c>
      <c r="B23" s="135" t="s">
        <v>47</v>
      </c>
      <c r="C23" s="125">
        <v>439</v>
      </c>
      <c r="D23" s="125">
        <v>369</v>
      </c>
      <c r="E23" s="125">
        <f t="shared" si="0"/>
        <v>70</v>
      </c>
      <c r="F23" s="125">
        <v>23</v>
      </c>
      <c r="G23" s="125">
        <v>119</v>
      </c>
    </row>
    <row r="24" spans="1:7" ht="15">
      <c r="A24" s="123">
        <v>17</v>
      </c>
      <c r="B24" s="135" t="s">
        <v>48</v>
      </c>
      <c r="C24" s="125">
        <v>368</v>
      </c>
      <c r="D24" s="125">
        <v>294</v>
      </c>
      <c r="E24" s="125">
        <f t="shared" si="0"/>
        <v>74</v>
      </c>
      <c r="F24" s="125">
        <v>25</v>
      </c>
      <c r="G24" s="125">
        <v>89</v>
      </c>
    </row>
    <row r="25" spans="1:7" ht="15">
      <c r="A25" s="123">
        <v>18</v>
      </c>
      <c r="B25" s="135" t="s">
        <v>51</v>
      </c>
      <c r="C25" s="125">
        <v>339</v>
      </c>
      <c r="D25" s="125">
        <v>267</v>
      </c>
      <c r="E25" s="125">
        <f t="shared" si="0"/>
        <v>72</v>
      </c>
      <c r="F25" s="125">
        <v>66</v>
      </c>
      <c r="G25" s="125">
        <v>89</v>
      </c>
    </row>
    <row r="26" spans="1:7" ht="61.5" customHeight="1">
      <c r="A26" s="123">
        <v>19</v>
      </c>
      <c r="B26" s="135" t="s">
        <v>22</v>
      </c>
      <c r="C26" s="125">
        <v>311</v>
      </c>
      <c r="D26" s="125">
        <v>303</v>
      </c>
      <c r="E26" s="125">
        <f t="shared" si="0"/>
        <v>8</v>
      </c>
      <c r="F26" s="125">
        <v>6</v>
      </c>
      <c r="G26" s="125">
        <v>107</v>
      </c>
    </row>
    <row r="27" spans="1:7" ht="15">
      <c r="A27" s="123">
        <v>20</v>
      </c>
      <c r="B27" s="135" t="s">
        <v>76</v>
      </c>
      <c r="C27" s="125">
        <v>310</v>
      </c>
      <c r="D27" s="125">
        <v>313</v>
      </c>
      <c r="E27" s="125">
        <f t="shared" si="0"/>
        <v>-3</v>
      </c>
      <c r="F27" s="125">
        <v>1</v>
      </c>
      <c r="G27" s="125">
        <v>138</v>
      </c>
    </row>
    <row r="28" spans="1:7" ht="15">
      <c r="A28" s="123">
        <v>21</v>
      </c>
      <c r="B28" s="135" t="s">
        <v>90</v>
      </c>
      <c r="C28" s="125">
        <v>309</v>
      </c>
      <c r="D28" s="125">
        <v>500</v>
      </c>
      <c r="E28" s="125">
        <f t="shared" si="0"/>
        <v>-191</v>
      </c>
      <c r="F28" s="125">
        <v>3</v>
      </c>
      <c r="G28" s="125">
        <v>185</v>
      </c>
    </row>
    <row r="29" spans="1:7" ht="15">
      <c r="A29" s="123">
        <v>22</v>
      </c>
      <c r="B29" s="135" t="s">
        <v>34</v>
      </c>
      <c r="C29" s="125">
        <v>307</v>
      </c>
      <c r="D29" s="125">
        <v>398</v>
      </c>
      <c r="E29" s="125">
        <f t="shared" si="0"/>
        <v>-91</v>
      </c>
      <c r="F29" s="125">
        <v>9</v>
      </c>
      <c r="G29" s="125">
        <v>146</v>
      </c>
    </row>
    <row r="30" spans="1:7" ht="15">
      <c r="A30" s="123">
        <v>23</v>
      </c>
      <c r="B30" s="135" t="s">
        <v>55</v>
      </c>
      <c r="C30" s="125">
        <v>281</v>
      </c>
      <c r="D30" s="125">
        <v>162</v>
      </c>
      <c r="E30" s="125">
        <f t="shared" si="0"/>
        <v>119</v>
      </c>
      <c r="F30" s="125">
        <v>18</v>
      </c>
      <c r="G30" s="125">
        <v>54</v>
      </c>
    </row>
    <row r="31" spans="1:7" ht="15">
      <c r="A31" s="123">
        <v>24</v>
      </c>
      <c r="B31" s="135" t="s">
        <v>95</v>
      </c>
      <c r="C31" s="125">
        <v>276</v>
      </c>
      <c r="D31" s="125">
        <v>200</v>
      </c>
      <c r="E31" s="125">
        <f t="shared" si="0"/>
        <v>76</v>
      </c>
      <c r="F31" s="125">
        <v>9</v>
      </c>
      <c r="G31" s="125">
        <v>64</v>
      </c>
    </row>
    <row r="32" spans="1:7" ht="15">
      <c r="A32" s="123">
        <v>25</v>
      </c>
      <c r="B32" s="135" t="s">
        <v>65</v>
      </c>
      <c r="C32" s="125">
        <v>260</v>
      </c>
      <c r="D32" s="125">
        <v>491</v>
      </c>
      <c r="E32" s="125">
        <f t="shared" si="0"/>
        <v>-231</v>
      </c>
      <c r="F32" s="125">
        <v>23</v>
      </c>
      <c r="G32" s="125">
        <v>194</v>
      </c>
    </row>
    <row r="33" spans="1:7" ht="15">
      <c r="A33" s="123">
        <v>26</v>
      </c>
      <c r="B33" s="135" t="s">
        <v>177</v>
      </c>
      <c r="C33" s="125">
        <v>253</v>
      </c>
      <c r="D33" s="125">
        <v>201</v>
      </c>
      <c r="E33" s="125">
        <f t="shared" si="0"/>
        <v>52</v>
      </c>
      <c r="F33" s="125">
        <v>25</v>
      </c>
      <c r="G33" s="125">
        <v>51</v>
      </c>
    </row>
    <row r="34" spans="1:7" ht="15">
      <c r="A34" s="123">
        <v>27</v>
      </c>
      <c r="B34" s="135" t="s">
        <v>52</v>
      </c>
      <c r="C34" s="125">
        <v>244</v>
      </c>
      <c r="D34" s="125">
        <v>169</v>
      </c>
      <c r="E34" s="125">
        <f t="shared" si="0"/>
        <v>75</v>
      </c>
      <c r="F34" s="125">
        <v>20</v>
      </c>
      <c r="G34" s="125">
        <v>57</v>
      </c>
    </row>
    <row r="35" spans="1:7" ht="46.5">
      <c r="A35" s="123">
        <v>28</v>
      </c>
      <c r="B35" s="135" t="s">
        <v>53</v>
      </c>
      <c r="C35" s="125">
        <v>235</v>
      </c>
      <c r="D35" s="125">
        <v>99</v>
      </c>
      <c r="E35" s="125">
        <f t="shared" si="0"/>
        <v>136</v>
      </c>
      <c r="F35" s="125">
        <v>27</v>
      </c>
      <c r="G35" s="125">
        <v>35</v>
      </c>
    </row>
    <row r="36" spans="1:7" ht="46.5">
      <c r="A36" s="123">
        <v>29</v>
      </c>
      <c r="B36" s="135" t="s">
        <v>71</v>
      </c>
      <c r="C36" s="125">
        <v>225</v>
      </c>
      <c r="D36" s="125">
        <v>140</v>
      </c>
      <c r="E36" s="125">
        <f t="shared" si="0"/>
        <v>85</v>
      </c>
      <c r="F36" s="125">
        <v>12</v>
      </c>
      <c r="G36" s="125">
        <v>44</v>
      </c>
    </row>
    <row r="37" spans="1:7" ht="30.75">
      <c r="A37" s="123">
        <v>30</v>
      </c>
      <c r="B37" s="135" t="s">
        <v>173</v>
      </c>
      <c r="C37" s="125">
        <v>221</v>
      </c>
      <c r="D37" s="125">
        <v>219</v>
      </c>
      <c r="E37" s="125">
        <f t="shared" si="0"/>
        <v>2</v>
      </c>
      <c r="F37" s="125">
        <v>30</v>
      </c>
      <c r="G37" s="125">
        <v>37</v>
      </c>
    </row>
    <row r="38" spans="1:7" ht="15">
      <c r="A38" s="123">
        <v>31</v>
      </c>
      <c r="B38" s="135" t="s">
        <v>56</v>
      </c>
      <c r="C38" s="125">
        <v>215</v>
      </c>
      <c r="D38" s="125">
        <v>198</v>
      </c>
      <c r="E38" s="125">
        <f t="shared" si="0"/>
        <v>17</v>
      </c>
      <c r="F38" s="125">
        <v>8</v>
      </c>
      <c r="G38" s="125">
        <v>60</v>
      </c>
    </row>
    <row r="39" spans="1:7" ht="21" customHeight="1">
      <c r="A39" s="123">
        <v>32</v>
      </c>
      <c r="B39" s="135" t="s">
        <v>58</v>
      </c>
      <c r="C39" s="125">
        <v>211</v>
      </c>
      <c r="D39" s="125">
        <v>219</v>
      </c>
      <c r="E39" s="125">
        <f t="shared" si="0"/>
        <v>-8</v>
      </c>
      <c r="F39" s="125">
        <v>3</v>
      </c>
      <c r="G39" s="125">
        <v>81</v>
      </c>
    </row>
    <row r="40" spans="1:7" ht="46.5">
      <c r="A40" s="123">
        <v>33</v>
      </c>
      <c r="B40" s="135" t="s">
        <v>155</v>
      </c>
      <c r="C40" s="125">
        <v>210</v>
      </c>
      <c r="D40" s="125">
        <v>171</v>
      </c>
      <c r="E40" s="125">
        <f aca="true" t="shared" si="1" ref="E40:E57">C40-D40</f>
        <v>39</v>
      </c>
      <c r="F40" s="125">
        <v>1</v>
      </c>
      <c r="G40" s="125">
        <v>49</v>
      </c>
    </row>
    <row r="41" spans="1:7" ht="15">
      <c r="A41" s="123">
        <v>34</v>
      </c>
      <c r="B41" s="135" t="s">
        <v>75</v>
      </c>
      <c r="C41" s="125">
        <v>204</v>
      </c>
      <c r="D41" s="125">
        <v>242</v>
      </c>
      <c r="E41" s="125">
        <f t="shared" si="1"/>
        <v>-38</v>
      </c>
      <c r="F41" s="125">
        <v>2</v>
      </c>
      <c r="G41" s="125">
        <v>97</v>
      </c>
    </row>
    <row r="42" spans="1:7" ht="15">
      <c r="A42" s="123">
        <v>35</v>
      </c>
      <c r="B42" s="135" t="s">
        <v>59</v>
      </c>
      <c r="C42" s="125">
        <v>201</v>
      </c>
      <c r="D42" s="125">
        <v>246</v>
      </c>
      <c r="E42" s="125">
        <f t="shared" si="1"/>
        <v>-45</v>
      </c>
      <c r="F42" s="125">
        <v>5</v>
      </c>
      <c r="G42" s="125">
        <v>94</v>
      </c>
    </row>
    <row r="43" spans="1:7" ht="15">
      <c r="A43" s="123">
        <v>36</v>
      </c>
      <c r="B43" s="135" t="s">
        <v>54</v>
      </c>
      <c r="C43" s="125">
        <v>192</v>
      </c>
      <c r="D43" s="125">
        <v>199</v>
      </c>
      <c r="E43" s="125">
        <f t="shared" si="1"/>
        <v>-7</v>
      </c>
      <c r="F43" s="125">
        <v>6</v>
      </c>
      <c r="G43" s="125">
        <v>70</v>
      </c>
    </row>
    <row r="44" spans="1:7" ht="15">
      <c r="A44" s="123">
        <v>37</v>
      </c>
      <c r="B44" s="135" t="s">
        <v>109</v>
      </c>
      <c r="C44" s="125">
        <v>191</v>
      </c>
      <c r="D44" s="125">
        <v>149</v>
      </c>
      <c r="E44" s="125">
        <f t="shared" si="1"/>
        <v>42</v>
      </c>
      <c r="F44" s="125">
        <v>10</v>
      </c>
      <c r="G44" s="125">
        <v>50</v>
      </c>
    </row>
    <row r="45" spans="1:7" ht="30.75">
      <c r="A45" s="123">
        <v>38</v>
      </c>
      <c r="B45" s="135" t="s">
        <v>70</v>
      </c>
      <c r="C45" s="125">
        <v>174</v>
      </c>
      <c r="D45" s="125">
        <v>113</v>
      </c>
      <c r="E45" s="125">
        <f t="shared" si="1"/>
        <v>61</v>
      </c>
      <c r="F45" s="125">
        <v>9</v>
      </c>
      <c r="G45" s="125">
        <v>40</v>
      </c>
    </row>
    <row r="46" spans="1:7" ht="15">
      <c r="A46" s="123">
        <v>39</v>
      </c>
      <c r="B46" s="135" t="s">
        <v>91</v>
      </c>
      <c r="C46" s="125">
        <v>168</v>
      </c>
      <c r="D46" s="125">
        <v>152</v>
      </c>
      <c r="E46" s="125">
        <f t="shared" si="1"/>
        <v>16</v>
      </c>
      <c r="F46" s="125">
        <v>5</v>
      </c>
      <c r="G46" s="125">
        <v>51</v>
      </c>
    </row>
    <row r="47" spans="1:7" ht="15">
      <c r="A47" s="123">
        <v>40</v>
      </c>
      <c r="B47" s="135" t="s">
        <v>62</v>
      </c>
      <c r="C47" s="125">
        <v>156</v>
      </c>
      <c r="D47" s="125">
        <v>160</v>
      </c>
      <c r="E47" s="125">
        <f t="shared" si="1"/>
        <v>-4</v>
      </c>
      <c r="F47" s="125">
        <v>22</v>
      </c>
      <c r="G47" s="125">
        <v>57</v>
      </c>
    </row>
    <row r="48" spans="1:7" ht="15">
      <c r="A48" s="123">
        <v>41</v>
      </c>
      <c r="B48" s="135" t="s">
        <v>156</v>
      </c>
      <c r="C48" s="125">
        <v>151</v>
      </c>
      <c r="D48" s="125">
        <v>43</v>
      </c>
      <c r="E48" s="125">
        <f t="shared" si="1"/>
        <v>108</v>
      </c>
      <c r="F48" s="125">
        <v>1</v>
      </c>
      <c r="G48" s="125">
        <v>10</v>
      </c>
    </row>
    <row r="49" spans="1:7" ht="15">
      <c r="A49" s="123">
        <v>42</v>
      </c>
      <c r="B49" s="135" t="s">
        <v>61</v>
      </c>
      <c r="C49" s="125">
        <v>149</v>
      </c>
      <c r="D49" s="125">
        <v>140</v>
      </c>
      <c r="E49" s="125">
        <f t="shared" si="1"/>
        <v>9</v>
      </c>
      <c r="F49" s="125">
        <v>14</v>
      </c>
      <c r="G49" s="125">
        <v>54</v>
      </c>
    </row>
    <row r="50" spans="1:7" ht="15">
      <c r="A50" s="123">
        <v>43</v>
      </c>
      <c r="B50" s="135" t="s">
        <v>60</v>
      </c>
      <c r="C50" s="125">
        <v>146</v>
      </c>
      <c r="D50" s="125">
        <v>107</v>
      </c>
      <c r="E50" s="125">
        <f t="shared" si="1"/>
        <v>39</v>
      </c>
      <c r="F50" s="125">
        <v>17</v>
      </c>
      <c r="G50" s="125">
        <v>38</v>
      </c>
    </row>
    <row r="51" spans="1:7" ht="15">
      <c r="A51" s="123">
        <v>44</v>
      </c>
      <c r="B51" s="135" t="s">
        <v>114</v>
      </c>
      <c r="C51" s="125">
        <v>144</v>
      </c>
      <c r="D51" s="125">
        <v>227</v>
      </c>
      <c r="E51" s="125">
        <f t="shared" si="1"/>
        <v>-83</v>
      </c>
      <c r="F51" s="125">
        <v>3</v>
      </c>
      <c r="G51" s="125">
        <v>96</v>
      </c>
    </row>
    <row r="52" spans="1:7" ht="46.5">
      <c r="A52" s="123">
        <v>45</v>
      </c>
      <c r="B52" s="135" t="s">
        <v>155</v>
      </c>
      <c r="C52" s="125">
        <v>138</v>
      </c>
      <c r="D52" s="125">
        <v>51</v>
      </c>
      <c r="E52" s="125">
        <f t="shared" si="1"/>
        <v>87</v>
      </c>
      <c r="F52" s="125">
        <v>0</v>
      </c>
      <c r="G52" s="125">
        <v>19</v>
      </c>
    </row>
    <row r="53" spans="1:7" ht="15">
      <c r="A53" s="123">
        <v>46</v>
      </c>
      <c r="B53" s="135" t="s">
        <v>120</v>
      </c>
      <c r="C53" s="125">
        <v>130</v>
      </c>
      <c r="D53" s="125">
        <v>151</v>
      </c>
      <c r="E53" s="125">
        <f t="shared" si="1"/>
        <v>-21</v>
      </c>
      <c r="F53" s="125">
        <v>6</v>
      </c>
      <c r="G53" s="125">
        <v>51</v>
      </c>
    </row>
    <row r="54" spans="1:7" ht="15">
      <c r="A54" s="123">
        <v>47</v>
      </c>
      <c r="B54" s="135" t="s">
        <v>57</v>
      </c>
      <c r="C54" s="125">
        <v>127</v>
      </c>
      <c r="D54" s="125">
        <v>82</v>
      </c>
      <c r="E54" s="125">
        <f t="shared" si="1"/>
        <v>45</v>
      </c>
      <c r="F54" s="125">
        <v>14</v>
      </c>
      <c r="G54" s="125">
        <v>31</v>
      </c>
    </row>
    <row r="55" spans="1:7" ht="30.75">
      <c r="A55" s="123">
        <v>48</v>
      </c>
      <c r="B55" s="135" t="s">
        <v>210</v>
      </c>
      <c r="C55" s="125">
        <v>120</v>
      </c>
      <c r="D55" s="125">
        <v>94</v>
      </c>
      <c r="E55" s="125">
        <f t="shared" si="1"/>
        <v>26</v>
      </c>
      <c r="F55" s="125">
        <v>7</v>
      </c>
      <c r="G55" s="125">
        <v>34</v>
      </c>
    </row>
    <row r="56" spans="1:7" ht="15">
      <c r="A56" s="123">
        <v>49</v>
      </c>
      <c r="B56" s="135" t="s">
        <v>113</v>
      </c>
      <c r="C56" s="125">
        <v>119</v>
      </c>
      <c r="D56" s="125">
        <v>123</v>
      </c>
      <c r="E56" s="125">
        <f t="shared" si="1"/>
        <v>-4</v>
      </c>
      <c r="F56" s="125">
        <v>1</v>
      </c>
      <c r="G56" s="125">
        <v>54</v>
      </c>
    </row>
    <row r="57" spans="1:7" ht="15">
      <c r="A57" s="123">
        <v>50</v>
      </c>
      <c r="B57" s="135" t="s">
        <v>93</v>
      </c>
      <c r="C57" s="125">
        <v>118</v>
      </c>
      <c r="D57" s="125">
        <v>125</v>
      </c>
      <c r="E57" s="125">
        <f t="shared" si="1"/>
        <v>-7</v>
      </c>
      <c r="F57" s="125">
        <v>3</v>
      </c>
      <c r="G57" s="125">
        <v>31</v>
      </c>
    </row>
  </sheetData>
  <sheetProtection/>
  <mergeCells count="11">
    <mergeCell ref="G5:G6"/>
    <mergeCell ref="B1:G1"/>
    <mergeCell ref="C2:E2"/>
    <mergeCell ref="B4:B6"/>
    <mergeCell ref="E4:E6"/>
    <mergeCell ref="F4:G4"/>
    <mergeCell ref="C5:C6"/>
    <mergeCell ref="A4:A6"/>
    <mergeCell ref="D5:D6"/>
    <mergeCell ref="C4:D4"/>
    <mergeCell ref="F5:F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101"/>
  <sheetViews>
    <sheetView zoomScale="70" zoomScaleNormal="70" zoomScalePageLayoutView="0" workbookViewId="0" topLeftCell="A82">
      <selection activeCell="A92" sqref="A92:IV92"/>
    </sheetView>
  </sheetViews>
  <sheetFormatPr defaultColWidth="9.140625" defaultRowHeight="15"/>
  <cols>
    <col min="1" max="1" width="33.57421875" style="66" customWidth="1"/>
    <col min="2" max="2" width="11.140625" style="33" customWidth="1"/>
    <col min="3" max="3" width="14.7109375" style="63" customWidth="1"/>
    <col min="4" max="4" width="13.7109375" style="63" customWidth="1"/>
    <col min="5" max="5" width="12.7109375" style="63" customWidth="1"/>
    <col min="6" max="6" width="14.7109375" style="63" customWidth="1"/>
    <col min="7" max="16384" width="9.140625" style="33" customWidth="1"/>
  </cols>
  <sheetData>
    <row r="1" spans="1:6" s="34" customFormat="1" ht="36" customHeight="1">
      <c r="A1" s="162" t="s">
        <v>29</v>
      </c>
      <c r="B1" s="162"/>
      <c r="C1" s="162"/>
      <c r="D1" s="162"/>
      <c r="E1" s="162"/>
      <c r="F1" s="162"/>
    </row>
    <row r="2" spans="1:6" s="148" customFormat="1" ht="20.25" customHeight="1">
      <c r="A2" s="168" t="s">
        <v>63</v>
      </c>
      <c r="B2" s="168"/>
      <c r="C2" s="168"/>
      <c r="D2" s="168"/>
      <c r="E2" s="168"/>
      <c r="F2" s="168"/>
    </row>
    <row r="3" ht="9" customHeight="1"/>
    <row r="4" spans="1:6" ht="34.5" customHeight="1">
      <c r="A4" s="163" t="s">
        <v>21</v>
      </c>
      <c r="B4" s="160" t="s">
        <v>203</v>
      </c>
      <c r="C4" s="161"/>
      <c r="D4" s="159" t="s">
        <v>39</v>
      </c>
      <c r="E4" s="164" t="s">
        <v>204</v>
      </c>
      <c r="F4" s="164"/>
    </row>
    <row r="5" spans="1:6" ht="18.75" customHeight="1">
      <c r="A5" s="163"/>
      <c r="B5" s="159" t="s">
        <v>32</v>
      </c>
      <c r="C5" s="159" t="s">
        <v>33</v>
      </c>
      <c r="D5" s="159"/>
      <c r="E5" s="159" t="s">
        <v>32</v>
      </c>
      <c r="F5" s="159" t="s">
        <v>33</v>
      </c>
    </row>
    <row r="6" spans="1:6" ht="28.5" customHeight="1">
      <c r="A6" s="163"/>
      <c r="B6" s="159"/>
      <c r="C6" s="159"/>
      <c r="D6" s="159"/>
      <c r="E6" s="159"/>
      <c r="F6" s="159"/>
    </row>
    <row r="7" spans="1:6" ht="12.75">
      <c r="A7" s="62" t="s">
        <v>121</v>
      </c>
      <c r="B7" s="61">
        <v>1</v>
      </c>
      <c r="C7" s="61">
        <v>3</v>
      </c>
      <c r="D7" s="61">
        <v>4</v>
      </c>
      <c r="E7" s="61">
        <v>5</v>
      </c>
      <c r="F7" s="61">
        <v>6</v>
      </c>
    </row>
    <row r="8" spans="1:13" ht="28.5" customHeight="1">
      <c r="A8" s="165" t="s">
        <v>7</v>
      </c>
      <c r="B8" s="166"/>
      <c r="C8" s="166"/>
      <c r="D8" s="166"/>
      <c r="E8" s="166"/>
      <c r="F8" s="167"/>
      <c r="M8" s="64"/>
    </row>
    <row r="9" spans="1:12" ht="13.5">
      <c r="A9" s="143" t="s">
        <v>70</v>
      </c>
      <c r="B9" s="149">
        <v>174</v>
      </c>
      <c r="C9" s="149">
        <v>113</v>
      </c>
      <c r="D9" s="137">
        <f aca="true" t="shared" si="0" ref="D9:D18">B9-C9</f>
        <v>61</v>
      </c>
      <c r="E9" s="142">
        <v>9</v>
      </c>
      <c r="F9" s="142">
        <v>40</v>
      </c>
      <c r="L9" s="64"/>
    </row>
    <row r="10" spans="1:6" ht="13.5">
      <c r="A10" s="143" t="s">
        <v>62</v>
      </c>
      <c r="B10" s="149">
        <v>156</v>
      </c>
      <c r="C10" s="149">
        <v>160</v>
      </c>
      <c r="D10" s="137">
        <f t="shared" si="0"/>
        <v>-4</v>
      </c>
      <c r="E10" s="142">
        <v>22</v>
      </c>
      <c r="F10" s="142">
        <v>57</v>
      </c>
    </row>
    <row r="11" spans="1:6" ht="13.5">
      <c r="A11" s="143" t="s">
        <v>156</v>
      </c>
      <c r="B11" s="149">
        <v>151</v>
      </c>
      <c r="C11" s="149">
        <v>43</v>
      </c>
      <c r="D11" s="137">
        <f t="shared" si="0"/>
        <v>108</v>
      </c>
      <c r="E11" s="142">
        <v>1</v>
      </c>
      <c r="F11" s="142">
        <v>10</v>
      </c>
    </row>
    <row r="12" spans="1:6" ht="13.5">
      <c r="A12" s="143" t="s">
        <v>97</v>
      </c>
      <c r="B12" s="149">
        <v>97</v>
      </c>
      <c r="C12" s="149">
        <v>103</v>
      </c>
      <c r="D12" s="137">
        <f t="shared" si="0"/>
        <v>-6</v>
      </c>
      <c r="E12" s="142">
        <v>7</v>
      </c>
      <c r="F12" s="142">
        <v>30</v>
      </c>
    </row>
    <row r="13" spans="1:6" ht="13.5">
      <c r="A13" s="143" t="s">
        <v>213</v>
      </c>
      <c r="B13" s="149">
        <v>93</v>
      </c>
      <c r="C13" s="149">
        <v>103</v>
      </c>
      <c r="D13" s="137">
        <f t="shared" si="0"/>
        <v>-10</v>
      </c>
      <c r="E13" s="142">
        <v>12</v>
      </c>
      <c r="F13" s="142">
        <v>28</v>
      </c>
    </row>
    <row r="14" spans="1:6" ht="13.5">
      <c r="A14" s="143" t="s">
        <v>169</v>
      </c>
      <c r="B14" s="149">
        <v>84</v>
      </c>
      <c r="C14" s="149">
        <v>118</v>
      </c>
      <c r="D14" s="137">
        <f t="shared" si="0"/>
        <v>-34</v>
      </c>
      <c r="E14" s="142">
        <v>1</v>
      </c>
      <c r="F14" s="142">
        <v>48</v>
      </c>
    </row>
    <row r="15" spans="1:6" ht="13.5">
      <c r="A15" s="143" t="s">
        <v>78</v>
      </c>
      <c r="B15" s="149">
        <v>82</v>
      </c>
      <c r="C15" s="149">
        <v>104</v>
      </c>
      <c r="D15" s="137">
        <f t="shared" si="0"/>
        <v>-22</v>
      </c>
      <c r="E15" s="142">
        <v>7</v>
      </c>
      <c r="F15" s="142">
        <v>36</v>
      </c>
    </row>
    <row r="16" spans="1:6" ht="13.5">
      <c r="A16" s="143" t="s">
        <v>170</v>
      </c>
      <c r="B16" s="149">
        <v>72</v>
      </c>
      <c r="C16" s="149">
        <v>27</v>
      </c>
      <c r="D16" s="137">
        <f t="shared" si="0"/>
        <v>45</v>
      </c>
      <c r="E16" s="142">
        <v>1</v>
      </c>
      <c r="F16" s="142">
        <v>9</v>
      </c>
    </row>
    <row r="17" spans="1:6" ht="13.5">
      <c r="A17" s="143" t="s">
        <v>96</v>
      </c>
      <c r="B17" s="149">
        <v>70</v>
      </c>
      <c r="C17" s="149">
        <v>121</v>
      </c>
      <c r="D17" s="137">
        <f t="shared" si="0"/>
        <v>-51</v>
      </c>
      <c r="E17" s="142">
        <v>3</v>
      </c>
      <c r="F17" s="142">
        <v>43</v>
      </c>
    </row>
    <row r="18" spans="1:6" ht="13.5">
      <c r="A18" s="143" t="s">
        <v>118</v>
      </c>
      <c r="B18" s="149">
        <v>67</v>
      </c>
      <c r="C18" s="149">
        <v>95</v>
      </c>
      <c r="D18" s="137">
        <f t="shared" si="0"/>
        <v>-28</v>
      </c>
      <c r="E18" s="142">
        <v>6</v>
      </c>
      <c r="F18" s="142">
        <v>32</v>
      </c>
    </row>
    <row r="19" spans="1:6" ht="30" customHeight="1">
      <c r="A19" s="165" t="s">
        <v>124</v>
      </c>
      <c r="B19" s="166"/>
      <c r="C19" s="166"/>
      <c r="D19" s="166"/>
      <c r="E19" s="166"/>
      <c r="F19" s="167"/>
    </row>
    <row r="20" spans="1:6" ht="13.5">
      <c r="A20" s="141" t="s">
        <v>50</v>
      </c>
      <c r="B20" s="136">
        <v>668</v>
      </c>
      <c r="C20" s="136">
        <v>264</v>
      </c>
      <c r="D20" s="137">
        <f aca="true" t="shared" si="1" ref="D20:D29">B20-C20</f>
        <v>404</v>
      </c>
      <c r="E20" s="136">
        <v>39</v>
      </c>
      <c r="F20" s="136">
        <v>82</v>
      </c>
    </row>
    <row r="21" spans="1:6" ht="13.5">
      <c r="A21" s="141" t="s">
        <v>56</v>
      </c>
      <c r="B21" s="136">
        <v>215</v>
      </c>
      <c r="C21" s="136">
        <v>198</v>
      </c>
      <c r="D21" s="137">
        <f t="shared" si="1"/>
        <v>17</v>
      </c>
      <c r="E21" s="136">
        <v>8</v>
      </c>
      <c r="F21" s="136">
        <v>60</v>
      </c>
    </row>
    <row r="22" spans="1:6" ht="27">
      <c r="A22" s="141" t="s">
        <v>155</v>
      </c>
      <c r="B22" s="136">
        <v>210</v>
      </c>
      <c r="C22" s="136">
        <v>171</v>
      </c>
      <c r="D22" s="137">
        <f t="shared" si="1"/>
        <v>39</v>
      </c>
      <c r="E22" s="136">
        <v>1</v>
      </c>
      <c r="F22" s="136">
        <v>49</v>
      </c>
    </row>
    <row r="23" spans="1:6" ht="13.5">
      <c r="A23" s="141" t="s">
        <v>60</v>
      </c>
      <c r="B23" s="136">
        <v>146</v>
      </c>
      <c r="C23" s="136">
        <v>107</v>
      </c>
      <c r="D23" s="137">
        <f t="shared" si="1"/>
        <v>39</v>
      </c>
      <c r="E23" s="136">
        <v>17</v>
      </c>
      <c r="F23" s="136">
        <v>38</v>
      </c>
    </row>
    <row r="24" spans="1:6" ht="27">
      <c r="A24" s="141" t="s">
        <v>155</v>
      </c>
      <c r="B24" s="136">
        <v>138</v>
      </c>
      <c r="C24" s="136">
        <v>51</v>
      </c>
      <c r="D24" s="137">
        <f t="shared" si="1"/>
        <v>87</v>
      </c>
      <c r="E24" s="136">
        <v>0</v>
      </c>
      <c r="F24" s="136">
        <v>19</v>
      </c>
    </row>
    <row r="25" spans="1:6" ht="13.5">
      <c r="A25" s="141" t="s">
        <v>79</v>
      </c>
      <c r="B25" s="136">
        <v>110</v>
      </c>
      <c r="C25" s="136">
        <v>80</v>
      </c>
      <c r="D25" s="137">
        <f t="shared" si="1"/>
        <v>30</v>
      </c>
      <c r="E25" s="136">
        <v>10</v>
      </c>
      <c r="F25" s="136">
        <v>33</v>
      </c>
    </row>
    <row r="26" spans="1:6" ht="27">
      <c r="A26" s="141" t="s">
        <v>171</v>
      </c>
      <c r="B26" s="136">
        <v>99</v>
      </c>
      <c r="C26" s="136">
        <v>109</v>
      </c>
      <c r="D26" s="137">
        <f t="shared" si="1"/>
        <v>-10</v>
      </c>
      <c r="E26" s="136">
        <v>5</v>
      </c>
      <c r="F26" s="136">
        <v>34</v>
      </c>
    </row>
    <row r="27" spans="1:6" ht="13.5">
      <c r="A27" s="141" t="s">
        <v>175</v>
      </c>
      <c r="B27" s="136">
        <v>98</v>
      </c>
      <c r="C27" s="136">
        <v>4</v>
      </c>
      <c r="D27" s="137">
        <f t="shared" si="1"/>
        <v>94</v>
      </c>
      <c r="E27" s="136">
        <v>10</v>
      </c>
      <c r="F27" s="136">
        <v>2</v>
      </c>
    </row>
    <row r="28" spans="1:6" ht="13.5">
      <c r="A28" s="141" t="s">
        <v>106</v>
      </c>
      <c r="B28" s="136">
        <v>70</v>
      </c>
      <c r="C28" s="136">
        <v>14</v>
      </c>
      <c r="D28" s="137">
        <f t="shared" si="1"/>
        <v>56</v>
      </c>
      <c r="E28" s="136">
        <v>1</v>
      </c>
      <c r="F28" s="136">
        <v>6</v>
      </c>
    </row>
    <row r="29" spans="1:6" ht="13.5">
      <c r="A29" s="141" t="s">
        <v>214</v>
      </c>
      <c r="B29" s="136">
        <v>67</v>
      </c>
      <c r="C29" s="136">
        <v>53</v>
      </c>
      <c r="D29" s="137">
        <f t="shared" si="1"/>
        <v>14</v>
      </c>
      <c r="E29" s="136">
        <v>15</v>
      </c>
      <c r="F29" s="136">
        <v>19</v>
      </c>
    </row>
    <row r="30" spans="1:6" ht="30" customHeight="1">
      <c r="A30" s="165" t="s">
        <v>123</v>
      </c>
      <c r="B30" s="166"/>
      <c r="C30" s="166"/>
      <c r="D30" s="166"/>
      <c r="E30" s="166"/>
      <c r="F30" s="167"/>
    </row>
    <row r="31" spans="1:6" ht="13.5">
      <c r="A31" s="138" t="s">
        <v>45</v>
      </c>
      <c r="B31" s="136">
        <v>636</v>
      </c>
      <c r="C31" s="136">
        <v>698</v>
      </c>
      <c r="D31" s="137">
        <f aca="true" t="shared" si="2" ref="D31:D41">B31-C31</f>
        <v>-62</v>
      </c>
      <c r="E31" s="136">
        <v>39</v>
      </c>
      <c r="F31" s="136">
        <v>259</v>
      </c>
    </row>
    <row r="32" spans="1:6" ht="13.5">
      <c r="A32" s="138" t="s">
        <v>64</v>
      </c>
      <c r="B32" s="136">
        <v>458</v>
      </c>
      <c r="C32" s="136">
        <v>173</v>
      </c>
      <c r="D32" s="137">
        <f t="shared" si="2"/>
        <v>285</v>
      </c>
      <c r="E32" s="136">
        <v>27</v>
      </c>
      <c r="F32" s="136">
        <v>73</v>
      </c>
    </row>
    <row r="33" spans="1:6" ht="13.5">
      <c r="A33" s="138" t="s">
        <v>55</v>
      </c>
      <c r="B33" s="136">
        <v>281</v>
      </c>
      <c r="C33" s="136">
        <v>162</v>
      </c>
      <c r="D33" s="137">
        <f t="shared" si="2"/>
        <v>119</v>
      </c>
      <c r="E33" s="136">
        <v>18</v>
      </c>
      <c r="F33" s="136">
        <v>54</v>
      </c>
    </row>
    <row r="34" spans="1:6" ht="13.5">
      <c r="A34" s="138" t="s">
        <v>65</v>
      </c>
      <c r="B34" s="136">
        <v>260</v>
      </c>
      <c r="C34" s="136">
        <v>491</v>
      </c>
      <c r="D34" s="137">
        <f t="shared" si="2"/>
        <v>-231</v>
      </c>
      <c r="E34" s="136">
        <v>23</v>
      </c>
      <c r="F34" s="136">
        <v>194</v>
      </c>
    </row>
    <row r="35" spans="1:6" ht="13.5">
      <c r="A35" s="138" t="s">
        <v>92</v>
      </c>
      <c r="B35" s="136">
        <v>84</v>
      </c>
      <c r="C35" s="136">
        <v>45</v>
      </c>
      <c r="D35" s="137">
        <f t="shared" si="2"/>
        <v>39</v>
      </c>
      <c r="E35" s="136">
        <v>6</v>
      </c>
      <c r="F35" s="136">
        <v>7</v>
      </c>
    </row>
    <row r="36" spans="1:6" ht="13.5">
      <c r="A36" s="138" t="s">
        <v>98</v>
      </c>
      <c r="B36" s="136">
        <v>73</v>
      </c>
      <c r="C36" s="136">
        <v>71</v>
      </c>
      <c r="D36" s="137">
        <f t="shared" si="2"/>
        <v>2</v>
      </c>
      <c r="E36" s="136">
        <v>5</v>
      </c>
      <c r="F36" s="136">
        <v>24</v>
      </c>
    </row>
    <row r="37" spans="1:6" ht="13.5">
      <c r="A37" s="138" t="s">
        <v>94</v>
      </c>
      <c r="B37" s="136">
        <v>69</v>
      </c>
      <c r="C37" s="136">
        <v>49</v>
      </c>
      <c r="D37" s="137">
        <f t="shared" si="2"/>
        <v>20</v>
      </c>
      <c r="E37" s="136">
        <v>3</v>
      </c>
      <c r="F37" s="136">
        <v>18</v>
      </c>
    </row>
    <row r="38" spans="1:6" ht="13.5">
      <c r="A38" s="138" t="s">
        <v>107</v>
      </c>
      <c r="B38" s="136">
        <v>57</v>
      </c>
      <c r="C38" s="136">
        <v>49</v>
      </c>
      <c r="D38" s="137">
        <f t="shared" si="2"/>
        <v>8</v>
      </c>
      <c r="E38" s="136">
        <v>5</v>
      </c>
      <c r="F38" s="136">
        <v>15</v>
      </c>
    </row>
    <row r="39" spans="1:6" ht="13.5">
      <c r="A39" s="138" t="s">
        <v>99</v>
      </c>
      <c r="B39" s="136">
        <v>52</v>
      </c>
      <c r="C39" s="136">
        <v>62</v>
      </c>
      <c r="D39" s="137">
        <f t="shared" si="2"/>
        <v>-10</v>
      </c>
      <c r="E39" s="136">
        <v>2</v>
      </c>
      <c r="F39" s="136">
        <v>33</v>
      </c>
    </row>
    <row r="40" spans="1:6" ht="13.5">
      <c r="A40" s="138" t="s">
        <v>119</v>
      </c>
      <c r="B40" s="136">
        <v>41</v>
      </c>
      <c r="C40" s="136">
        <v>47</v>
      </c>
      <c r="D40" s="137">
        <f t="shared" si="2"/>
        <v>-6</v>
      </c>
      <c r="E40" s="136">
        <v>4</v>
      </c>
      <c r="F40" s="136">
        <v>18</v>
      </c>
    </row>
    <row r="41" spans="1:6" ht="13.5">
      <c r="A41" s="138" t="s">
        <v>211</v>
      </c>
      <c r="B41" s="136">
        <v>41</v>
      </c>
      <c r="C41" s="136">
        <v>41</v>
      </c>
      <c r="D41" s="137">
        <f t="shared" si="2"/>
        <v>0</v>
      </c>
      <c r="E41" s="136">
        <v>1</v>
      </c>
      <c r="F41" s="136">
        <v>19</v>
      </c>
    </row>
    <row r="42" spans="1:6" ht="27" customHeight="1">
      <c r="A42" s="165" t="s">
        <v>122</v>
      </c>
      <c r="B42" s="166"/>
      <c r="C42" s="166"/>
      <c r="D42" s="166"/>
      <c r="E42" s="166"/>
      <c r="F42" s="167"/>
    </row>
    <row r="43" spans="1:6" ht="13.5">
      <c r="A43" s="138" t="s">
        <v>91</v>
      </c>
      <c r="B43" s="136">
        <v>168</v>
      </c>
      <c r="C43" s="136">
        <v>152</v>
      </c>
      <c r="D43" s="137">
        <f aca="true" t="shared" si="3" ref="D43:D51">B43-C43</f>
        <v>16</v>
      </c>
      <c r="E43" s="136">
        <v>5</v>
      </c>
      <c r="F43" s="136">
        <v>51</v>
      </c>
    </row>
    <row r="44" spans="1:6" ht="13.5">
      <c r="A44" s="138" t="s">
        <v>26</v>
      </c>
      <c r="B44" s="136">
        <v>111</v>
      </c>
      <c r="C44" s="136">
        <v>363</v>
      </c>
      <c r="D44" s="137">
        <f t="shared" si="3"/>
        <v>-252</v>
      </c>
      <c r="E44" s="136">
        <v>6</v>
      </c>
      <c r="F44" s="136">
        <v>156</v>
      </c>
    </row>
    <row r="45" spans="1:6" ht="13.5">
      <c r="A45" s="138" t="s">
        <v>77</v>
      </c>
      <c r="B45" s="136">
        <v>107</v>
      </c>
      <c r="C45" s="136">
        <v>110</v>
      </c>
      <c r="D45" s="137">
        <f t="shared" si="3"/>
        <v>-3</v>
      </c>
      <c r="E45" s="136">
        <v>5</v>
      </c>
      <c r="F45" s="136">
        <v>38</v>
      </c>
    </row>
    <row r="46" spans="1:6" ht="13.5">
      <c r="A46" s="138" t="s">
        <v>215</v>
      </c>
      <c r="B46" s="136">
        <v>89</v>
      </c>
      <c r="C46" s="136">
        <v>195</v>
      </c>
      <c r="D46" s="137">
        <f t="shared" si="3"/>
        <v>-106</v>
      </c>
      <c r="E46" s="136">
        <v>4</v>
      </c>
      <c r="F46" s="136">
        <v>78</v>
      </c>
    </row>
    <row r="47" spans="1:6" ht="13.5">
      <c r="A47" s="138" t="s">
        <v>100</v>
      </c>
      <c r="B47" s="136">
        <v>85</v>
      </c>
      <c r="C47" s="136">
        <v>308</v>
      </c>
      <c r="D47" s="137">
        <f t="shared" si="3"/>
        <v>-223</v>
      </c>
      <c r="E47" s="136">
        <v>2</v>
      </c>
      <c r="F47" s="136">
        <v>104</v>
      </c>
    </row>
    <row r="48" spans="1:6" ht="13.5">
      <c r="A48" s="138" t="s">
        <v>80</v>
      </c>
      <c r="B48" s="136">
        <v>80</v>
      </c>
      <c r="C48" s="136">
        <v>114</v>
      </c>
      <c r="D48" s="137">
        <f t="shared" si="3"/>
        <v>-34</v>
      </c>
      <c r="E48" s="136">
        <v>3</v>
      </c>
      <c r="F48" s="136">
        <v>48</v>
      </c>
    </row>
    <row r="49" spans="1:6" ht="13.5">
      <c r="A49" s="138" t="s">
        <v>101</v>
      </c>
      <c r="B49" s="136">
        <v>69</v>
      </c>
      <c r="C49" s="136">
        <v>128</v>
      </c>
      <c r="D49" s="137">
        <f t="shared" si="3"/>
        <v>-59</v>
      </c>
      <c r="E49" s="136">
        <v>6</v>
      </c>
      <c r="F49" s="136">
        <v>40</v>
      </c>
    </row>
    <row r="50" spans="1:6" ht="27">
      <c r="A50" s="138" t="s">
        <v>102</v>
      </c>
      <c r="B50" s="136">
        <v>56</v>
      </c>
      <c r="C50" s="136">
        <v>100</v>
      </c>
      <c r="D50" s="137">
        <f t="shared" si="3"/>
        <v>-44</v>
      </c>
      <c r="E50" s="136">
        <v>2</v>
      </c>
      <c r="F50" s="136">
        <v>30</v>
      </c>
    </row>
    <row r="51" spans="1:6" ht="13.5">
      <c r="A51" s="138" t="s">
        <v>108</v>
      </c>
      <c r="B51" s="136">
        <v>48</v>
      </c>
      <c r="C51" s="136">
        <v>90</v>
      </c>
      <c r="D51" s="137">
        <f t="shared" si="3"/>
        <v>-42</v>
      </c>
      <c r="E51" s="136">
        <v>0</v>
      </c>
      <c r="F51" s="136">
        <v>21</v>
      </c>
    </row>
    <row r="52" spans="1:6" ht="26.25" customHeight="1">
      <c r="A52" s="165" t="s">
        <v>126</v>
      </c>
      <c r="B52" s="166"/>
      <c r="C52" s="166"/>
      <c r="D52" s="166"/>
      <c r="E52" s="166"/>
      <c r="F52" s="167"/>
    </row>
    <row r="53" spans="1:6" ht="18.75" customHeight="1">
      <c r="A53" s="138" t="s">
        <v>67</v>
      </c>
      <c r="B53" s="136">
        <v>739</v>
      </c>
      <c r="C53" s="136">
        <v>1294</v>
      </c>
      <c r="D53" s="137">
        <f aca="true" t="shared" si="4" ref="D53:D62">B53-C53</f>
        <v>-555</v>
      </c>
      <c r="E53" s="136">
        <v>44</v>
      </c>
      <c r="F53" s="136">
        <v>444</v>
      </c>
    </row>
    <row r="54" spans="1:6" ht="13.5">
      <c r="A54" s="138" t="s">
        <v>44</v>
      </c>
      <c r="B54" s="136">
        <v>572</v>
      </c>
      <c r="C54" s="136">
        <v>942</v>
      </c>
      <c r="D54" s="137">
        <f t="shared" si="4"/>
        <v>-370</v>
      </c>
      <c r="E54" s="136">
        <v>23</v>
      </c>
      <c r="F54" s="136">
        <v>324</v>
      </c>
    </row>
    <row r="55" spans="1:6" ht="13.5">
      <c r="A55" s="138" t="s">
        <v>43</v>
      </c>
      <c r="B55" s="136">
        <v>506</v>
      </c>
      <c r="C55" s="136">
        <v>863</v>
      </c>
      <c r="D55" s="137">
        <f t="shared" si="4"/>
        <v>-357</v>
      </c>
      <c r="E55" s="136">
        <v>19</v>
      </c>
      <c r="F55" s="136">
        <v>267</v>
      </c>
    </row>
    <row r="56" spans="1:6" ht="13.5">
      <c r="A56" s="138" t="s">
        <v>68</v>
      </c>
      <c r="B56" s="136">
        <v>449</v>
      </c>
      <c r="C56" s="136">
        <v>648</v>
      </c>
      <c r="D56" s="137">
        <f t="shared" si="4"/>
        <v>-199</v>
      </c>
      <c r="E56" s="136">
        <v>37</v>
      </c>
      <c r="F56" s="136">
        <v>246</v>
      </c>
    </row>
    <row r="57" spans="1:6" ht="41.25">
      <c r="A57" s="138" t="s">
        <v>22</v>
      </c>
      <c r="B57" s="136">
        <v>311</v>
      </c>
      <c r="C57" s="136">
        <v>303</v>
      </c>
      <c r="D57" s="137">
        <f t="shared" si="4"/>
        <v>8</v>
      </c>
      <c r="E57" s="136">
        <v>6</v>
      </c>
      <c r="F57" s="136">
        <v>107</v>
      </c>
    </row>
    <row r="58" spans="1:6" ht="13.5">
      <c r="A58" s="138" t="s">
        <v>34</v>
      </c>
      <c r="B58" s="136">
        <v>307</v>
      </c>
      <c r="C58" s="136">
        <v>398</v>
      </c>
      <c r="D58" s="137">
        <f t="shared" si="4"/>
        <v>-91</v>
      </c>
      <c r="E58" s="136">
        <v>9</v>
      </c>
      <c r="F58" s="136">
        <v>146</v>
      </c>
    </row>
    <row r="59" spans="1:6" ht="13.5">
      <c r="A59" s="138" t="s">
        <v>59</v>
      </c>
      <c r="B59" s="136">
        <v>201</v>
      </c>
      <c r="C59" s="136">
        <v>246</v>
      </c>
      <c r="D59" s="137">
        <f t="shared" si="4"/>
        <v>-45</v>
      </c>
      <c r="E59" s="136">
        <v>5</v>
      </c>
      <c r="F59" s="136">
        <v>94</v>
      </c>
    </row>
    <row r="60" spans="1:6" ht="13.5">
      <c r="A60" s="138" t="s">
        <v>109</v>
      </c>
      <c r="B60" s="136">
        <v>191</v>
      </c>
      <c r="C60" s="136">
        <v>149</v>
      </c>
      <c r="D60" s="137">
        <f t="shared" si="4"/>
        <v>42</v>
      </c>
      <c r="E60" s="136">
        <v>10</v>
      </c>
      <c r="F60" s="136">
        <v>50</v>
      </c>
    </row>
    <row r="61" spans="1:6" ht="13.5">
      <c r="A61" s="138" t="s">
        <v>114</v>
      </c>
      <c r="B61" s="136">
        <v>144</v>
      </c>
      <c r="C61" s="136">
        <v>227</v>
      </c>
      <c r="D61" s="137">
        <f t="shared" si="4"/>
        <v>-83</v>
      </c>
      <c r="E61" s="136">
        <v>3</v>
      </c>
      <c r="F61" s="136">
        <v>96</v>
      </c>
    </row>
    <row r="62" spans="1:6" ht="13.5">
      <c r="A62" s="138" t="s">
        <v>120</v>
      </c>
      <c r="B62" s="136">
        <v>130</v>
      </c>
      <c r="C62" s="136">
        <v>151</v>
      </c>
      <c r="D62" s="137">
        <f t="shared" si="4"/>
        <v>-21</v>
      </c>
      <c r="E62" s="136">
        <v>6</v>
      </c>
      <c r="F62" s="136">
        <v>51</v>
      </c>
    </row>
    <row r="63" spans="1:6" ht="25.5" customHeight="1">
      <c r="A63" s="165" t="s">
        <v>149</v>
      </c>
      <c r="B63" s="166"/>
      <c r="C63" s="166"/>
      <c r="D63" s="166"/>
      <c r="E63" s="166"/>
      <c r="F63" s="167"/>
    </row>
    <row r="64" spans="1:6" ht="41.25">
      <c r="A64" s="138" t="s">
        <v>25</v>
      </c>
      <c r="B64" s="136">
        <v>597</v>
      </c>
      <c r="C64" s="136">
        <v>1736</v>
      </c>
      <c r="D64" s="137">
        <f aca="true" t="shared" si="5" ref="D64:D69">B64-C64</f>
        <v>-1139</v>
      </c>
      <c r="E64" s="136">
        <v>3</v>
      </c>
      <c r="F64" s="136">
        <v>708</v>
      </c>
    </row>
    <row r="65" spans="1:6" ht="13.5">
      <c r="A65" s="138" t="s">
        <v>76</v>
      </c>
      <c r="B65" s="136">
        <v>310</v>
      </c>
      <c r="C65" s="136">
        <v>313</v>
      </c>
      <c r="D65" s="137">
        <f t="shared" si="5"/>
        <v>-3</v>
      </c>
      <c r="E65" s="136">
        <v>1</v>
      </c>
      <c r="F65" s="136">
        <v>138</v>
      </c>
    </row>
    <row r="66" spans="1:6" ht="13.5">
      <c r="A66" s="138" t="s">
        <v>90</v>
      </c>
      <c r="B66" s="136">
        <v>309</v>
      </c>
      <c r="C66" s="136">
        <v>500</v>
      </c>
      <c r="D66" s="137">
        <f t="shared" si="5"/>
        <v>-191</v>
      </c>
      <c r="E66" s="136">
        <v>3</v>
      </c>
      <c r="F66" s="136">
        <v>185</v>
      </c>
    </row>
    <row r="67" spans="1:6" ht="27">
      <c r="A67" s="138" t="s">
        <v>172</v>
      </c>
      <c r="B67" s="136">
        <v>45</v>
      </c>
      <c r="C67" s="136">
        <v>76</v>
      </c>
      <c r="D67" s="137">
        <f t="shared" si="5"/>
        <v>-31</v>
      </c>
      <c r="E67" s="136">
        <v>0</v>
      </c>
      <c r="F67" s="136">
        <v>36</v>
      </c>
    </row>
    <row r="68" spans="1:6" ht="13.5">
      <c r="A68" s="138" t="s">
        <v>157</v>
      </c>
      <c r="B68" s="136">
        <v>41</v>
      </c>
      <c r="C68" s="136">
        <v>29</v>
      </c>
      <c r="D68" s="137">
        <f t="shared" si="5"/>
        <v>12</v>
      </c>
      <c r="E68" s="136">
        <v>9</v>
      </c>
      <c r="F68" s="136">
        <v>7</v>
      </c>
    </row>
    <row r="69" spans="1:6" ht="27">
      <c r="A69" s="138" t="s">
        <v>103</v>
      </c>
      <c r="B69" s="136">
        <v>41</v>
      </c>
      <c r="C69" s="136">
        <v>57</v>
      </c>
      <c r="D69" s="137">
        <f t="shared" si="5"/>
        <v>-16</v>
      </c>
      <c r="E69" s="136">
        <v>0</v>
      </c>
      <c r="F69" s="136">
        <v>17</v>
      </c>
    </row>
    <row r="70" spans="1:6" ht="33.75" customHeight="1">
      <c r="A70" s="165" t="s">
        <v>127</v>
      </c>
      <c r="B70" s="166"/>
      <c r="C70" s="166"/>
      <c r="D70" s="166"/>
      <c r="E70" s="166"/>
      <c r="F70" s="167"/>
    </row>
    <row r="71" spans="1:6" ht="13.5">
      <c r="A71" s="138" t="s">
        <v>47</v>
      </c>
      <c r="B71" s="136">
        <v>439</v>
      </c>
      <c r="C71" s="136">
        <v>369</v>
      </c>
      <c r="D71" s="137">
        <f aca="true" t="shared" si="6" ref="D71:D80">B71-C71</f>
        <v>70</v>
      </c>
      <c r="E71" s="136">
        <v>23</v>
      </c>
      <c r="F71" s="136">
        <v>119</v>
      </c>
    </row>
    <row r="72" spans="1:6" ht="13.5">
      <c r="A72" s="138" t="s">
        <v>51</v>
      </c>
      <c r="B72" s="136">
        <v>339</v>
      </c>
      <c r="C72" s="136">
        <v>267</v>
      </c>
      <c r="D72" s="137">
        <f t="shared" si="6"/>
        <v>72</v>
      </c>
      <c r="E72" s="136">
        <v>66</v>
      </c>
      <c r="F72" s="136">
        <v>89</v>
      </c>
    </row>
    <row r="73" spans="1:6" ht="13.5">
      <c r="A73" s="138" t="s">
        <v>23</v>
      </c>
      <c r="B73" s="136">
        <v>253</v>
      </c>
      <c r="C73" s="136">
        <v>201</v>
      </c>
      <c r="D73" s="137">
        <f t="shared" si="6"/>
        <v>52</v>
      </c>
      <c r="E73" s="136">
        <v>25</v>
      </c>
      <c r="F73" s="136">
        <v>51</v>
      </c>
    </row>
    <row r="74" spans="1:6" ht="41.25">
      <c r="A74" s="138" t="s">
        <v>53</v>
      </c>
      <c r="B74" s="136">
        <v>235</v>
      </c>
      <c r="C74" s="136">
        <v>99</v>
      </c>
      <c r="D74" s="137">
        <f t="shared" si="6"/>
        <v>136</v>
      </c>
      <c r="E74" s="136">
        <v>27</v>
      </c>
      <c r="F74" s="136">
        <v>35</v>
      </c>
    </row>
    <row r="75" spans="1:6" ht="27">
      <c r="A75" s="138" t="s">
        <v>71</v>
      </c>
      <c r="B75" s="136">
        <v>225</v>
      </c>
      <c r="C75" s="136">
        <v>140</v>
      </c>
      <c r="D75" s="137">
        <f t="shared" si="6"/>
        <v>85</v>
      </c>
      <c r="E75" s="136">
        <v>12</v>
      </c>
      <c r="F75" s="136">
        <v>44</v>
      </c>
    </row>
    <row r="76" spans="1:6" ht="13.5">
      <c r="A76" s="138" t="s">
        <v>57</v>
      </c>
      <c r="B76" s="136">
        <v>127</v>
      </c>
      <c r="C76" s="136">
        <v>82</v>
      </c>
      <c r="D76" s="137">
        <f t="shared" si="6"/>
        <v>45</v>
      </c>
      <c r="E76" s="136">
        <v>14</v>
      </c>
      <c r="F76" s="136">
        <v>31</v>
      </c>
    </row>
    <row r="77" spans="1:6" ht="27">
      <c r="A77" s="138" t="s">
        <v>24</v>
      </c>
      <c r="B77" s="136">
        <v>112</v>
      </c>
      <c r="C77" s="136">
        <v>69</v>
      </c>
      <c r="D77" s="137">
        <f t="shared" si="6"/>
        <v>43</v>
      </c>
      <c r="E77" s="136">
        <v>7</v>
      </c>
      <c r="F77" s="136">
        <v>25</v>
      </c>
    </row>
    <row r="78" spans="1:6" ht="13.5">
      <c r="A78" s="138" t="s">
        <v>168</v>
      </c>
      <c r="B78" s="136">
        <v>93</v>
      </c>
      <c r="C78" s="136">
        <v>94</v>
      </c>
      <c r="D78" s="137">
        <f t="shared" si="6"/>
        <v>-1</v>
      </c>
      <c r="E78" s="136">
        <v>5</v>
      </c>
      <c r="F78" s="136">
        <v>33</v>
      </c>
    </row>
    <row r="79" spans="1:6" ht="27">
      <c r="A79" s="138" t="s">
        <v>174</v>
      </c>
      <c r="B79" s="136">
        <v>91</v>
      </c>
      <c r="C79" s="136">
        <v>72</v>
      </c>
      <c r="D79" s="137">
        <f t="shared" si="6"/>
        <v>19</v>
      </c>
      <c r="E79" s="136">
        <v>11</v>
      </c>
      <c r="F79" s="136">
        <v>20</v>
      </c>
    </row>
    <row r="80" spans="1:6" ht="13.5">
      <c r="A80" s="138" t="s">
        <v>81</v>
      </c>
      <c r="B80" s="136">
        <v>82</v>
      </c>
      <c r="C80" s="136">
        <v>60</v>
      </c>
      <c r="D80" s="137">
        <f t="shared" si="6"/>
        <v>22</v>
      </c>
      <c r="E80" s="136">
        <v>6</v>
      </c>
      <c r="F80" s="136">
        <v>12</v>
      </c>
    </row>
    <row r="81" spans="1:6" ht="36.75" customHeight="1">
      <c r="A81" s="165" t="s">
        <v>150</v>
      </c>
      <c r="B81" s="166"/>
      <c r="C81" s="166"/>
      <c r="D81" s="166"/>
      <c r="E81" s="166"/>
      <c r="F81" s="167"/>
    </row>
    <row r="82" spans="1:6" ht="13.5">
      <c r="A82" s="138" t="s">
        <v>41</v>
      </c>
      <c r="B82" s="136">
        <v>1800</v>
      </c>
      <c r="C82" s="136">
        <v>1801</v>
      </c>
      <c r="D82" s="137">
        <f aca="true" t="shared" si="7" ref="D82:D90">B82-C82</f>
        <v>-1</v>
      </c>
      <c r="E82" s="136">
        <v>68</v>
      </c>
      <c r="F82" s="136">
        <v>550</v>
      </c>
    </row>
    <row r="83" spans="1:6" ht="41.25">
      <c r="A83" s="138" t="s">
        <v>35</v>
      </c>
      <c r="B83" s="136">
        <v>1669</v>
      </c>
      <c r="C83" s="136">
        <v>2224</v>
      </c>
      <c r="D83" s="137">
        <f t="shared" si="7"/>
        <v>-555</v>
      </c>
      <c r="E83" s="136">
        <v>3</v>
      </c>
      <c r="F83" s="136">
        <v>682</v>
      </c>
    </row>
    <row r="84" spans="1:6" ht="13.5">
      <c r="A84" s="138" t="s">
        <v>158</v>
      </c>
      <c r="B84" s="136">
        <v>603</v>
      </c>
      <c r="C84" s="136">
        <v>434</v>
      </c>
      <c r="D84" s="137">
        <f t="shared" si="7"/>
        <v>169</v>
      </c>
      <c r="E84" s="136">
        <v>19</v>
      </c>
      <c r="F84" s="136">
        <v>42</v>
      </c>
    </row>
    <row r="85" spans="1:6" ht="13.5">
      <c r="A85" s="138" t="s">
        <v>69</v>
      </c>
      <c r="B85" s="136">
        <v>569</v>
      </c>
      <c r="C85" s="136">
        <v>928</v>
      </c>
      <c r="D85" s="137">
        <f t="shared" si="7"/>
        <v>-359</v>
      </c>
      <c r="E85" s="136">
        <v>10</v>
      </c>
      <c r="F85" s="136">
        <v>288</v>
      </c>
    </row>
    <row r="86" spans="1:6" ht="13.5">
      <c r="A86" s="138" t="s">
        <v>173</v>
      </c>
      <c r="B86" s="136">
        <v>221</v>
      </c>
      <c r="C86" s="136">
        <v>219</v>
      </c>
      <c r="D86" s="137">
        <f t="shared" si="7"/>
        <v>2</v>
      </c>
      <c r="E86" s="136">
        <v>30</v>
      </c>
      <c r="F86" s="136">
        <v>37</v>
      </c>
    </row>
    <row r="87" spans="1:6" ht="13.5">
      <c r="A87" s="138" t="s">
        <v>58</v>
      </c>
      <c r="B87" s="136">
        <v>211</v>
      </c>
      <c r="C87" s="136">
        <v>219</v>
      </c>
      <c r="D87" s="137">
        <f t="shared" si="7"/>
        <v>-8</v>
      </c>
      <c r="E87" s="136">
        <v>3</v>
      </c>
      <c r="F87" s="136">
        <v>81</v>
      </c>
    </row>
    <row r="88" spans="1:6" ht="13.5">
      <c r="A88" s="138" t="s">
        <v>93</v>
      </c>
      <c r="B88" s="136">
        <v>118</v>
      </c>
      <c r="C88" s="136">
        <v>125</v>
      </c>
      <c r="D88" s="137">
        <f t="shared" si="7"/>
        <v>-7</v>
      </c>
      <c r="E88" s="136">
        <v>3</v>
      </c>
      <c r="F88" s="136">
        <v>31</v>
      </c>
    </row>
    <row r="89" spans="1:6" ht="13.5">
      <c r="A89" s="138" t="s">
        <v>104</v>
      </c>
      <c r="B89" s="136">
        <v>89</v>
      </c>
      <c r="C89" s="136">
        <v>67</v>
      </c>
      <c r="D89" s="137">
        <f t="shared" si="7"/>
        <v>22</v>
      </c>
      <c r="E89" s="136">
        <v>13</v>
      </c>
      <c r="F89" s="136">
        <v>13</v>
      </c>
    </row>
    <row r="90" spans="1:6" ht="13.5">
      <c r="A90" s="138" t="s">
        <v>212</v>
      </c>
      <c r="B90" s="136">
        <v>78</v>
      </c>
      <c r="C90" s="136">
        <v>100</v>
      </c>
      <c r="D90" s="137">
        <f t="shared" si="7"/>
        <v>-22</v>
      </c>
      <c r="E90" s="136">
        <v>0</v>
      </c>
      <c r="F90" s="136">
        <v>17</v>
      </c>
    </row>
    <row r="91" spans="1:6" ht="28.5" customHeight="1">
      <c r="A91" s="165" t="s">
        <v>125</v>
      </c>
      <c r="B91" s="166"/>
      <c r="C91" s="166"/>
      <c r="D91" s="166"/>
      <c r="E91" s="166"/>
      <c r="F91" s="167"/>
    </row>
    <row r="92" spans="1:6" ht="15" customHeight="1">
      <c r="A92" s="138" t="s">
        <v>42</v>
      </c>
      <c r="B92" s="136">
        <v>3004</v>
      </c>
      <c r="C92" s="136">
        <v>4816</v>
      </c>
      <c r="D92" s="137">
        <f aca="true" t="shared" si="8" ref="D92:D100">B92-C92</f>
        <v>-1812</v>
      </c>
      <c r="E92" s="136">
        <v>44</v>
      </c>
      <c r="F92" s="136">
        <v>1735</v>
      </c>
    </row>
    <row r="93" spans="1:6" ht="15" customHeight="1">
      <c r="A93" s="138" t="s">
        <v>49</v>
      </c>
      <c r="B93" s="136">
        <v>630</v>
      </c>
      <c r="C93" s="136">
        <v>630</v>
      </c>
      <c r="D93" s="137">
        <f t="shared" si="8"/>
        <v>0</v>
      </c>
      <c r="E93" s="136">
        <v>46</v>
      </c>
      <c r="F93" s="136">
        <v>219</v>
      </c>
    </row>
    <row r="94" spans="1:6" ht="29.25" customHeight="1">
      <c r="A94" s="138" t="s">
        <v>46</v>
      </c>
      <c r="B94" s="136">
        <v>540</v>
      </c>
      <c r="C94" s="136">
        <v>801</v>
      </c>
      <c r="D94" s="137">
        <f t="shared" si="8"/>
        <v>-261</v>
      </c>
      <c r="E94" s="136">
        <v>20</v>
      </c>
      <c r="F94" s="136">
        <v>307</v>
      </c>
    </row>
    <row r="95" spans="1:6" ht="18.75" customHeight="1">
      <c r="A95" s="138" t="s">
        <v>48</v>
      </c>
      <c r="B95" s="136">
        <v>368</v>
      </c>
      <c r="C95" s="136">
        <v>294</v>
      </c>
      <c r="D95" s="137">
        <f t="shared" si="8"/>
        <v>74</v>
      </c>
      <c r="E95" s="136">
        <v>25</v>
      </c>
      <c r="F95" s="136">
        <v>89</v>
      </c>
    </row>
    <row r="96" spans="1:6" ht="15" customHeight="1">
      <c r="A96" s="138" t="s">
        <v>95</v>
      </c>
      <c r="B96" s="136">
        <v>276</v>
      </c>
      <c r="C96" s="136">
        <v>200</v>
      </c>
      <c r="D96" s="137">
        <f t="shared" si="8"/>
        <v>76</v>
      </c>
      <c r="E96" s="136">
        <v>9</v>
      </c>
      <c r="F96" s="136">
        <v>64</v>
      </c>
    </row>
    <row r="97" spans="1:6" ht="15" customHeight="1">
      <c r="A97" s="138" t="s">
        <v>52</v>
      </c>
      <c r="B97" s="136">
        <v>244</v>
      </c>
      <c r="C97" s="136">
        <v>169</v>
      </c>
      <c r="D97" s="137">
        <f t="shared" si="8"/>
        <v>75</v>
      </c>
      <c r="E97" s="136">
        <v>20</v>
      </c>
      <c r="F97" s="136">
        <v>57</v>
      </c>
    </row>
    <row r="98" spans="1:6" ht="15" customHeight="1">
      <c r="A98" s="138" t="s">
        <v>75</v>
      </c>
      <c r="B98" s="136">
        <v>204</v>
      </c>
      <c r="C98" s="136">
        <v>242</v>
      </c>
      <c r="D98" s="137">
        <f t="shared" si="8"/>
        <v>-38</v>
      </c>
      <c r="E98" s="136">
        <v>2</v>
      </c>
      <c r="F98" s="136">
        <v>97</v>
      </c>
    </row>
    <row r="99" spans="1:6" ht="15" customHeight="1">
      <c r="A99" s="138" t="s">
        <v>54</v>
      </c>
      <c r="B99" s="136">
        <v>192</v>
      </c>
      <c r="C99" s="136">
        <v>199</v>
      </c>
      <c r="D99" s="137">
        <f t="shared" si="8"/>
        <v>-7</v>
      </c>
      <c r="E99" s="136">
        <v>6</v>
      </c>
      <c r="F99" s="136">
        <v>70</v>
      </c>
    </row>
    <row r="100" spans="1:6" ht="15" customHeight="1">
      <c r="A100" s="138" t="s">
        <v>61</v>
      </c>
      <c r="B100" s="136">
        <v>149</v>
      </c>
      <c r="C100" s="136">
        <v>140</v>
      </c>
      <c r="D100" s="137">
        <f t="shared" si="8"/>
        <v>9</v>
      </c>
      <c r="E100" s="136">
        <v>14</v>
      </c>
      <c r="F100" s="136">
        <v>54</v>
      </c>
    </row>
    <row r="101" spans="1:6" ht="15">
      <c r="A101" s="65"/>
      <c r="B101" s="67"/>
      <c r="C101" s="68"/>
      <c r="D101" s="68"/>
      <c r="E101" s="68"/>
      <c r="F101" s="68"/>
    </row>
  </sheetData>
  <sheetProtection/>
  <mergeCells count="19">
    <mergeCell ref="A1:F1"/>
    <mergeCell ref="A2:F2"/>
    <mergeCell ref="A4:A6"/>
    <mergeCell ref="D4:D6"/>
    <mergeCell ref="E4:F4"/>
    <mergeCell ref="E5:E6"/>
    <mergeCell ref="F5:F6"/>
    <mergeCell ref="B5:B6"/>
    <mergeCell ref="C5:C6"/>
    <mergeCell ref="B4:C4"/>
    <mergeCell ref="A70:F70"/>
    <mergeCell ref="A81:F81"/>
    <mergeCell ref="A8:F8"/>
    <mergeCell ref="A91:F91"/>
    <mergeCell ref="A52:F52"/>
    <mergeCell ref="A63:F63"/>
    <mergeCell ref="A19:F19"/>
    <mergeCell ref="A30:F30"/>
    <mergeCell ref="A42:F4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S54"/>
  <sheetViews>
    <sheetView zoomScalePageLayoutView="0" workbookViewId="0" topLeftCell="A37">
      <selection activeCell="E9" sqref="E9"/>
    </sheetView>
  </sheetViews>
  <sheetFormatPr defaultColWidth="10.28125" defaultRowHeight="15"/>
  <cols>
    <col min="1" max="1" width="3.28125" style="130" customWidth="1"/>
    <col min="2" max="2" width="49.00390625" style="35" customWidth="1"/>
    <col min="3" max="3" width="22.421875" style="90" customWidth="1"/>
    <col min="4" max="247" width="9.140625" style="33" customWidth="1"/>
    <col min="248" max="248" width="4.28125" style="33" customWidth="1"/>
    <col min="249" max="249" width="31.140625" style="33" customWidth="1"/>
    <col min="250" max="252" width="10.00390625" style="33" customWidth="1"/>
    <col min="253" max="16384" width="10.28125" style="33" customWidth="1"/>
  </cols>
  <sheetData>
    <row r="1" spans="1:253" ht="55.5" customHeight="1">
      <c r="A1" s="170" t="s">
        <v>209</v>
      </c>
      <c r="B1" s="170"/>
      <c r="C1" s="170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s="96" customFormat="1" ht="12.75" customHeight="1">
      <c r="A2" s="150"/>
      <c r="B2" s="169" t="s">
        <v>30</v>
      </c>
      <c r="C2" s="169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</row>
    <row r="3" ht="2.25" customHeight="1"/>
    <row r="4" spans="1:3" ht="48.75" customHeight="1">
      <c r="A4" s="79" t="s">
        <v>40</v>
      </c>
      <c r="B4" s="80" t="s">
        <v>21</v>
      </c>
      <c r="C4" s="81" t="s">
        <v>66</v>
      </c>
    </row>
    <row r="5" spans="1:239" ht="13.5">
      <c r="A5" s="131">
        <v>1</v>
      </c>
      <c r="B5" s="127" t="s">
        <v>115</v>
      </c>
      <c r="C5" s="126">
        <v>15000</v>
      </c>
      <c r="D5" s="128"/>
      <c r="E5" s="12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</row>
    <row r="6" spans="1:239" ht="16.5" customHeight="1">
      <c r="A6" s="131">
        <v>2</v>
      </c>
      <c r="B6" s="127" t="s">
        <v>188</v>
      </c>
      <c r="C6" s="126">
        <v>15000</v>
      </c>
      <c r="D6" s="128"/>
      <c r="E6" s="128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</row>
    <row r="7" spans="1:239" ht="13.5">
      <c r="A7" s="131">
        <v>3</v>
      </c>
      <c r="B7" s="127" t="s">
        <v>178</v>
      </c>
      <c r="C7" s="126">
        <v>12730</v>
      </c>
      <c r="D7" s="128"/>
      <c r="E7" s="12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</row>
    <row r="8" spans="1:239" ht="13.5">
      <c r="A8" s="131">
        <v>4</v>
      </c>
      <c r="B8" s="127" t="s">
        <v>38</v>
      </c>
      <c r="C8" s="126">
        <v>12500</v>
      </c>
      <c r="D8" s="128"/>
      <c r="E8" s="12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</row>
    <row r="9" spans="1:239" ht="16.5" customHeight="1">
      <c r="A9" s="131">
        <v>5</v>
      </c>
      <c r="B9" s="127" t="s">
        <v>0</v>
      </c>
      <c r="C9" s="126">
        <v>12000</v>
      </c>
      <c r="D9" s="128"/>
      <c r="E9" s="12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</row>
    <row r="10" spans="1:239" ht="13.5">
      <c r="A10" s="131">
        <v>6</v>
      </c>
      <c r="B10" s="127" t="s">
        <v>159</v>
      </c>
      <c r="C10" s="126">
        <v>12000</v>
      </c>
      <c r="D10" s="128"/>
      <c r="E10" s="12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</row>
    <row r="11" spans="1:239" ht="15" customHeight="1">
      <c r="A11" s="131">
        <v>7</v>
      </c>
      <c r="B11" s="127" t="s">
        <v>86</v>
      </c>
      <c r="C11" s="126">
        <v>12000</v>
      </c>
      <c r="D11" s="128"/>
      <c r="E11" s="12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</row>
    <row r="12" spans="1:239" ht="14.25" customHeight="1">
      <c r="A12" s="131">
        <v>8</v>
      </c>
      <c r="B12" s="127" t="s">
        <v>179</v>
      </c>
      <c r="C12" s="126">
        <v>10666.67</v>
      </c>
      <c r="D12" s="128"/>
      <c r="E12" s="12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</row>
    <row r="13" spans="1:239" ht="16.5" customHeight="1">
      <c r="A13" s="131">
        <v>9</v>
      </c>
      <c r="B13" s="127" t="s">
        <v>216</v>
      </c>
      <c r="C13" s="126">
        <v>10625</v>
      </c>
      <c r="D13" s="128"/>
      <c r="E13" s="128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</row>
    <row r="14" spans="1:239" ht="13.5">
      <c r="A14" s="131">
        <v>10</v>
      </c>
      <c r="B14" s="127" t="s">
        <v>217</v>
      </c>
      <c r="C14" s="126">
        <v>10500</v>
      </c>
      <c r="D14" s="128"/>
      <c r="E14" s="12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</row>
    <row r="15" spans="1:239" ht="13.5">
      <c r="A15" s="131">
        <v>11</v>
      </c>
      <c r="B15" s="127" t="s">
        <v>27</v>
      </c>
      <c r="C15" s="126">
        <v>10310</v>
      </c>
      <c r="D15" s="128"/>
      <c r="E15" s="128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</row>
    <row r="16" spans="1:239" ht="13.5">
      <c r="A16" s="131">
        <v>12</v>
      </c>
      <c r="B16" s="127" t="s">
        <v>225</v>
      </c>
      <c r="C16" s="126">
        <v>10000</v>
      </c>
      <c r="D16" s="128"/>
      <c r="E16" s="128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</row>
    <row r="17" spans="1:239" ht="13.5">
      <c r="A17" s="131">
        <v>13</v>
      </c>
      <c r="B17" s="127" t="s">
        <v>88</v>
      </c>
      <c r="C17" s="126">
        <v>10000</v>
      </c>
      <c r="D17" s="128"/>
      <c r="E17" s="128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</row>
    <row r="18" spans="1:239" ht="13.5">
      <c r="A18" s="131">
        <v>14</v>
      </c>
      <c r="B18" s="127" t="s">
        <v>226</v>
      </c>
      <c r="C18" s="126">
        <v>10000</v>
      </c>
      <c r="D18" s="128"/>
      <c r="E18" s="128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</row>
    <row r="19" spans="1:239" ht="13.5">
      <c r="A19" s="131">
        <v>15</v>
      </c>
      <c r="B19" s="127" t="s">
        <v>218</v>
      </c>
      <c r="C19" s="126">
        <v>10000</v>
      </c>
      <c r="D19" s="128"/>
      <c r="E19" s="128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</row>
    <row r="20" spans="1:239" ht="13.5">
      <c r="A20" s="131">
        <v>16</v>
      </c>
      <c r="B20" s="127" t="s">
        <v>162</v>
      </c>
      <c r="C20" s="126">
        <v>9675</v>
      </c>
      <c r="D20" s="128"/>
      <c r="E20" s="12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</row>
    <row r="21" spans="1:239" ht="13.5">
      <c r="A21" s="131">
        <v>17</v>
      </c>
      <c r="B21" s="127" t="s">
        <v>28</v>
      </c>
      <c r="C21" s="126">
        <v>9560</v>
      </c>
      <c r="D21" s="128"/>
      <c r="E21" s="12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</row>
    <row r="22" spans="1:239" ht="13.5">
      <c r="A22" s="131">
        <v>18</v>
      </c>
      <c r="B22" s="127" t="s">
        <v>89</v>
      </c>
      <c r="C22" s="126">
        <v>9333.33</v>
      </c>
      <c r="D22" s="128"/>
      <c r="E22" s="12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</row>
    <row r="23" spans="1:239" ht="13.5">
      <c r="A23" s="131">
        <v>19</v>
      </c>
      <c r="B23" s="127" t="s">
        <v>227</v>
      </c>
      <c r="C23" s="126">
        <v>9000</v>
      </c>
      <c r="D23" s="128"/>
      <c r="E23" s="12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</row>
    <row r="24" spans="1:239" ht="27">
      <c r="A24" s="131">
        <v>20</v>
      </c>
      <c r="B24" s="127" t="s">
        <v>219</v>
      </c>
      <c r="C24" s="126">
        <v>9000</v>
      </c>
      <c r="D24" s="128"/>
      <c r="E24" s="12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</row>
    <row r="25" spans="1:5" ht="13.5" customHeight="1">
      <c r="A25" s="131">
        <v>21</v>
      </c>
      <c r="B25" s="127" t="s">
        <v>220</v>
      </c>
      <c r="C25" s="126">
        <v>9000</v>
      </c>
      <c r="D25" s="129"/>
      <c r="E25" s="129"/>
    </row>
    <row r="26" spans="1:5" ht="13.5">
      <c r="A26" s="131">
        <v>22</v>
      </c>
      <c r="B26" s="127" t="s">
        <v>163</v>
      </c>
      <c r="C26" s="126">
        <v>8980</v>
      </c>
      <c r="D26" s="129"/>
      <c r="E26" s="129"/>
    </row>
    <row r="27" spans="1:5" ht="13.5">
      <c r="A27" s="131">
        <v>23</v>
      </c>
      <c r="B27" s="127" t="s">
        <v>116</v>
      </c>
      <c r="C27" s="126">
        <v>8837</v>
      </c>
      <c r="D27" s="129"/>
      <c r="E27" s="129"/>
    </row>
    <row r="28" spans="1:5" ht="13.5">
      <c r="A28" s="131">
        <v>24</v>
      </c>
      <c r="B28" s="127" t="s">
        <v>110</v>
      </c>
      <c r="C28" s="126">
        <v>8633</v>
      </c>
      <c r="D28" s="129"/>
      <c r="E28" s="129"/>
    </row>
    <row r="29" spans="1:5" ht="13.5">
      <c r="A29" s="131">
        <v>25</v>
      </c>
      <c r="B29" s="127" t="s">
        <v>27</v>
      </c>
      <c r="C29" s="126">
        <v>8500</v>
      </c>
      <c r="D29" s="129"/>
      <c r="E29" s="129"/>
    </row>
    <row r="30" spans="1:5" ht="13.5">
      <c r="A30" s="131">
        <v>26</v>
      </c>
      <c r="B30" s="127" t="s">
        <v>181</v>
      </c>
      <c r="C30" s="126">
        <v>8500</v>
      </c>
      <c r="D30" s="129"/>
      <c r="E30" s="129"/>
    </row>
    <row r="31" spans="1:5" ht="13.5">
      <c r="A31" s="131">
        <v>27</v>
      </c>
      <c r="B31" s="127" t="s">
        <v>180</v>
      </c>
      <c r="C31" s="126">
        <v>8330</v>
      </c>
      <c r="D31" s="129"/>
      <c r="E31" s="129"/>
    </row>
    <row r="32" spans="1:5" ht="15" customHeight="1">
      <c r="A32" s="131">
        <v>28</v>
      </c>
      <c r="B32" s="127" t="s">
        <v>160</v>
      </c>
      <c r="C32" s="126">
        <v>8300</v>
      </c>
      <c r="D32" s="129"/>
      <c r="E32" s="129"/>
    </row>
    <row r="33" spans="1:5" ht="15.75" customHeight="1">
      <c r="A33" s="131">
        <v>29</v>
      </c>
      <c r="B33" s="127" t="s">
        <v>37</v>
      </c>
      <c r="C33" s="126">
        <v>8200</v>
      </c>
      <c r="D33" s="129"/>
      <c r="E33" s="129"/>
    </row>
    <row r="34" spans="1:5" ht="27">
      <c r="A34" s="131">
        <v>30</v>
      </c>
      <c r="B34" s="127" t="s">
        <v>228</v>
      </c>
      <c r="C34" s="126">
        <v>8175</v>
      </c>
      <c r="D34" s="129"/>
      <c r="E34" s="129"/>
    </row>
    <row r="35" spans="1:5" ht="13.5">
      <c r="A35" s="131">
        <v>31</v>
      </c>
      <c r="B35" s="127" t="s">
        <v>186</v>
      </c>
      <c r="C35" s="126">
        <v>8085.28</v>
      </c>
      <c r="D35" s="129"/>
      <c r="E35" s="129"/>
    </row>
    <row r="36" spans="1:5" ht="13.5">
      <c r="A36" s="131">
        <v>32</v>
      </c>
      <c r="B36" s="127" t="s">
        <v>36</v>
      </c>
      <c r="C36" s="126">
        <v>8071</v>
      </c>
      <c r="D36" s="129"/>
      <c r="E36" s="129"/>
    </row>
    <row r="37" spans="1:5" ht="13.5">
      <c r="A37" s="131">
        <v>33</v>
      </c>
      <c r="B37" s="127" t="s">
        <v>182</v>
      </c>
      <c r="C37" s="126">
        <v>8000</v>
      </c>
      <c r="D37" s="129"/>
      <c r="E37" s="129"/>
    </row>
    <row r="38" spans="1:5" ht="13.5">
      <c r="A38" s="131">
        <v>34</v>
      </c>
      <c r="B38" s="127" t="s">
        <v>2</v>
      </c>
      <c r="C38" s="126">
        <v>8000</v>
      </c>
      <c r="D38" s="129"/>
      <c r="E38" s="129"/>
    </row>
    <row r="39" spans="1:5" ht="13.5">
      <c r="A39" s="131">
        <v>35</v>
      </c>
      <c r="B39" s="127" t="s">
        <v>221</v>
      </c>
      <c r="C39" s="126">
        <v>8000</v>
      </c>
      <c r="D39" s="129"/>
      <c r="E39" s="129"/>
    </row>
    <row r="40" spans="1:5" ht="17.25" customHeight="1">
      <c r="A40" s="131">
        <v>36</v>
      </c>
      <c r="B40" s="127" t="s">
        <v>222</v>
      </c>
      <c r="C40" s="126">
        <v>8000</v>
      </c>
      <c r="D40" s="129"/>
      <c r="E40" s="129"/>
    </row>
    <row r="41" spans="1:5" ht="27">
      <c r="A41" s="131">
        <v>37</v>
      </c>
      <c r="B41" s="127" t="s">
        <v>151</v>
      </c>
      <c r="C41" s="126">
        <v>8000</v>
      </c>
      <c r="D41" s="129"/>
      <c r="E41" s="129"/>
    </row>
    <row r="42" spans="1:5" ht="13.5">
      <c r="A42" s="131">
        <v>38</v>
      </c>
      <c r="B42" s="127" t="s">
        <v>111</v>
      </c>
      <c r="C42" s="126">
        <v>8000</v>
      </c>
      <c r="D42" s="129"/>
      <c r="E42" s="129"/>
    </row>
    <row r="43" spans="1:5" ht="13.5">
      <c r="A43" s="131">
        <v>39</v>
      </c>
      <c r="B43" s="127" t="s">
        <v>184</v>
      </c>
      <c r="C43" s="126">
        <v>8000</v>
      </c>
      <c r="D43" s="129"/>
      <c r="E43" s="129"/>
    </row>
    <row r="44" spans="1:5" ht="13.5">
      <c r="A44" s="131">
        <v>40</v>
      </c>
      <c r="B44" s="127" t="s">
        <v>161</v>
      </c>
      <c r="C44" s="126">
        <v>8000</v>
      </c>
      <c r="D44" s="129"/>
      <c r="E44" s="129"/>
    </row>
    <row r="45" spans="1:5" ht="13.5">
      <c r="A45" s="131">
        <v>41</v>
      </c>
      <c r="B45" s="127" t="s">
        <v>1</v>
      </c>
      <c r="C45" s="126">
        <v>8000</v>
      </c>
      <c r="D45" s="129"/>
      <c r="E45" s="129"/>
    </row>
    <row r="46" spans="1:5" ht="13.5">
      <c r="A46" s="131">
        <v>42</v>
      </c>
      <c r="B46" s="127" t="s">
        <v>223</v>
      </c>
      <c r="C46" s="126">
        <v>8000</v>
      </c>
      <c r="D46" s="129"/>
      <c r="E46" s="129"/>
    </row>
    <row r="47" spans="1:5" ht="13.5">
      <c r="A47" s="131">
        <v>43</v>
      </c>
      <c r="B47" s="127" t="s">
        <v>167</v>
      </c>
      <c r="C47" s="126">
        <v>8000</v>
      </c>
      <c r="D47" s="129"/>
      <c r="E47" s="129"/>
    </row>
    <row r="48" spans="1:5" ht="13.5">
      <c r="A48" s="131">
        <v>44</v>
      </c>
      <c r="B48" s="127" t="s">
        <v>185</v>
      </c>
      <c r="C48" s="126">
        <v>8000</v>
      </c>
      <c r="D48" s="129"/>
      <c r="E48" s="129"/>
    </row>
    <row r="49" spans="1:5" ht="27">
      <c r="A49" s="131">
        <v>45</v>
      </c>
      <c r="B49" s="127" t="s">
        <v>73</v>
      </c>
      <c r="C49" s="126">
        <v>7970</v>
      </c>
      <c r="D49" s="129"/>
      <c r="E49" s="129"/>
    </row>
    <row r="50" spans="1:5" ht="13.5">
      <c r="A50" s="131">
        <v>46</v>
      </c>
      <c r="B50" s="127" t="s">
        <v>152</v>
      </c>
      <c r="C50" s="126">
        <v>7933.33</v>
      </c>
      <c r="D50" s="129"/>
      <c r="E50" s="129"/>
    </row>
    <row r="51" spans="1:5" ht="13.5">
      <c r="A51" s="131">
        <v>47</v>
      </c>
      <c r="B51" s="127" t="s">
        <v>187</v>
      </c>
      <c r="C51" s="126">
        <v>7929</v>
      </c>
      <c r="D51" s="129"/>
      <c r="E51" s="129"/>
    </row>
    <row r="52" spans="1:5" ht="13.5">
      <c r="A52" s="131">
        <v>48</v>
      </c>
      <c r="B52" s="127" t="s">
        <v>224</v>
      </c>
      <c r="C52" s="126">
        <v>7900</v>
      </c>
      <c r="D52" s="129"/>
      <c r="E52" s="129"/>
    </row>
    <row r="53" spans="1:5" ht="13.5">
      <c r="A53" s="131">
        <v>49</v>
      </c>
      <c r="B53" s="127" t="s">
        <v>183</v>
      </c>
      <c r="C53" s="126">
        <v>7861.5</v>
      </c>
      <c r="D53" s="129"/>
      <c r="E53" s="129"/>
    </row>
    <row r="54" spans="1:5" ht="13.5">
      <c r="A54" s="131">
        <v>50</v>
      </c>
      <c r="B54" s="127" t="s">
        <v>198</v>
      </c>
      <c r="C54" s="126">
        <v>7800</v>
      </c>
      <c r="D54" s="129"/>
      <c r="E54" s="129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83"/>
  <sheetViews>
    <sheetView view="pageBreakPreview" zoomScale="85" zoomScaleNormal="70" zoomScaleSheetLayoutView="85" zoomScalePageLayoutView="0" workbookViewId="0" topLeftCell="A1">
      <selection activeCell="D1" sqref="D1"/>
    </sheetView>
  </sheetViews>
  <sheetFormatPr defaultColWidth="8.8515625" defaultRowHeight="15"/>
  <cols>
    <col min="1" max="1" width="60.28125" style="96" customWidth="1"/>
    <col min="2" max="2" width="24.57421875" style="109" customWidth="1"/>
    <col min="3" max="16384" width="8.8515625" style="91" customWidth="1"/>
  </cols>
  <sheetData>
    <row r="1" spans="1:2" ht="60" customHeight="1">
      <c r="A1" s="171" t="s">
        <v>208</v>
      </c>
      <c r="B1" s="171"/>
    </row>
    <row r="2" spans="1:2" ht="12" customHeight="1">
      <c r="A2" s="172"/>
      <c r="B2" s="172"/>
    </row>
    <row r="3" spans="1:2" ht="60.75" customHeight="1" thickBot="1">
      <c r="A3" s="92" t="s">
        <v>21</v>
      </c>
      <c r="B3" s="106" t="s">
        <v>3</v>
      </c>
    </row>
    <row r="4" spans="1:2" s="110" customFormat="1" ht="35.25" customHeight="1" thickTop="1">
      <c r="A4" s="93" t="s">
        <v>7</v>
      </c>
      <c r="B4" s="116">
        <v>6339</v>
      </c>
    </row>
    <row r="5" spans="1:2" s="110" customFormat="1" ht="18" customHeight="1">
      <c r="A5" s="112" t="s">
        <v>115</v>
      </c>
      <c r="B5" s="111">
        <v>15000</v>
      </c>
    </row>
    <row r="6" spans="1:2" s="110" customFormat="1" ht="18" customHeight="1">
      <c r="A6" s="112" t="s">
        <v>178</v>
      </c>
      <c r="B6" s="111">
        <v>12730</v>
      </c>
    </row>
    <row r="7" spans="1:2" s="110" customFormat="1" ht="18" customHeight="1">
      <c r="A7" s="112" t="s">
        <v>38</v>
      </c>
      <c r="B7" s="111">
        <v>12500</v>
      </c>
    </row>
    <row r="8" spans="1:2" s="110" customFormat="1" ht="18" customHeight="1">
      <c r="A8" s="112" t="s">
        <v>216</v>
      </c>
      <c r="B8" s="111">
        <v>10625</v>
      </c>
    </row>
    <row r="9" spans="1:2" s="110" customFormat="1" ht="18" customHeight="1">
      <c r="A9" s="112" t="s">
        <v>217</v>
      </c>
      <c r="B9" s="111">
        <v>10500</v>
      </c>
    </row>
    <row r="10" spans="1:2" s="110" customFormat="1" ht="18" customHeight="1">
      <c r="A10" s="112" t="s">
        <v>27</v>
      </c>
      <c r="B10" s="111">
        <v>10310</v>
      </c>
    </row>
    <row r="11" spans="1:2" s="110" customFormat="1" ht="18" customHeight="1">
      <c r="A11" s="112" t="s">
        <v>225</v>
      </c>
      <c r="B11" s="111">
        <v>10000</v>
      </c>
    </row>
    <row r="12" spans="1:2" s="110" customFormat="1" ht="18" customHeight="1">
      <c r="A12" s="112" t="s">
        <v>88</v>
      </c>
      <c r="B12" s="111">
        <v>10000</v>
      </c>
    </row>
    <row r="13" spans="1:2" s="110" customFormat="1" ht="18" customHeight="1">
      <c r="A13" s="112" t="s">
        <v>226</v>
      </c>
      <c r="B13" s="111">
        <v>10000</v>
      </c>
    </row>
    <row r="14" spans="1:2" s="110" customFormat="1" ht="18" customHeight="1" thickBot="1">
      <c r="A14" s="132" t="s">
        <v>163</v>
      </c>
      <c r="B14" s="111">
        <v>8980</v>
      </c>
    </row>
    <row r="15" spans="1:2" s="110" customFormat="1" ht="18" customHeight="1" thickTop="1">
      <c r="A15" s="93" t="s">
        <v>124</v>
      </c>
      <c r="B15" s="98">
        <v>4956</v>
      </c>
    </row>
    <row r="16" spans="1:2" s="110" customFormat="1" ht="18" customHeight="1">
      <c r="A16" s="112" t="s">
        <v>159</v>
      </c>
      <c r="B16" s="111">
        <v>12000</v>
      </c>
    </row>
    <row r="17" spans="1:2" s="110" customFormat="1" ht="18" customHeight="1">
      <c r="A17" s="112" t="s">
        <v>0</v>
      </c>
      <c r="B17" s="111">
        <v>12000</v>
      </c>
    </row>
    <row r="18" spans="1:2" s="110" customFormat="1" ht="18" customHeight="1">
      <c r="A18" s="112" t="s">
        <v>160</v>
      </c>
      <c r="B18" s="111">
        <v>8300</v>
      </c>
    </row>
    <row r="19" spans="1:2" s="110" customFormat="1" ht="18" customHeight="1">
      <c r="A19" s="112" t="s">
        <v>228</v>
      </c>
      <c r="B19" s="111">
        <v>8175</v>
      </c>
    </row>
    <row r="20" spans="1:2" s="110" customFormat="1" ht="18" customHeight="1">
      <c r="A20" s="112" t="s">
        <v>221</v>
      </c>
      <c r="B20" s="111">
        <v>8000</v>
      </c>
    </row>
    <row r="21" spans="1:2" s="110" customFormat="1" ht="18" customHeight="1">
      <c r="A21" s="112" t="s">
        <v>222</v>
      </c>
      <c r="B21" s="111">
        <v>8000</v>
      </c>
    </row>
    <row r="22" spans="1:2" s="110" customFormat="1" ht="21.75" customHeight="1">
      <c r="A22" s="112" t="s">
        <v>199</v>
      </c>
      <c r="B22" s="111">
        <v>7753</v>
      </c>
    </row>
    <row r="23" spans="1:2" s="110" customFormat="1" ht="18" customHeight="1">
      <c r="A23" s="112" t="s">
        <v>200</v>
      </c>
      <c r="B23" s="111">
        <v>7500</v>
      </c>
    </row>
    <row r="24" spans="1:2" s="110" customFormat="1" ht="18" customHeight="1" thickBot="1">
      <c r="A24" s="112" t="s">
        <v>229</v>
      </c>
      <c r="B24" s="111">
        <v>7400</v>
      </c>
    </row>
    <row r="25" spans="1:2" s="110" customFormat="1" ht="18" customHeight="1" thickTop="1">
      <c r="A25" s="93" t="s">
        <v>123</v>
      </c>
      <c r="B25" s="98">
        <v>4600</v>
      </c>
    </row>
    <row r="26" spans="1:2" s="110" customFormat="1" ht="18" customHeight="1">
      <c r="A26" s="112" t="s">
        <v>162</v>
      </c>
      <c r="B26" s="111">
        <v>9675</v>
      </c>
    </row>
    <row r="27" spans="1:2" s="110" customFormat="1" ht="18" customHeight="1">
      <c r="A27" s="112" t="s">
        <v>28</v>
      </c>
      <c r="B27" s="111">
        <v>9560</v>
      </c>
    </row>
    <row r="28" spans="1:2" s="110" customFormat="1" ht="18" customHeight="1">
      <c r="A28" s="112" t="s">
        <v>181</v>
      </c>
      <c r="B28" s="111">
        <v>8500</v>
      </c>
    </row>
    <row r="29" spans="1:2" s="110" customFormat="1" ht="18" customHeight="1">
      <c r="A29" s="112" t="s">
        <v>73</v>
      </c>
      <c r="B29" s="111">
        <v>7970</v>
      </c>
    </row>
    <row r="30" spans="1:2" s="110" customFormat="1" ht="18" customHeight="1">
      <c r="A30" s="112" t="s">
        <v>198</v>
      </c>
      <c r="B30" s="111">
        <v>7800</v>
      </c>
    </row>
    <row r="31" spans="1:2" s="110" customFormat="1" ht="18" customHeight="1">
      <c r="A31" s="112" t="s">
        <v>164</v>
      </c>
      <c r="B31" s="111">
        <v>7260</v>
      </c>
    </row>
    <row r="32" spans="1:2" s="110" customFormat="1" ht="18" customHeight="1">
      <c r="A32" s="112" t="s">
        <v>230</v>
      </c>
      <c r="B32" s="111">
        <v>7235</v>
      </c>
    </row>
    <row r="33" spans="1:2" s="110" customFormat="1" ht="18" customHeight="1" thickBot="1">
      <c r="A33" s="112" t="s">
        <v>231</v>
      </c>
      <c r="B33" s="111">
        <v>7000</v>
      </c>
    </row>
    <row r="34" spans="1:2" s="110" customFormat="1" ht="18" customHeight="1" thickTop="1">
      <c r="A34" s="93" t="s">
        <v>122</v>
      </c>
      <c r="B34" s="107">
        <v>4058</v>
      </c>
    </row>
    <row r="35" spans="1:2" s="110" customFormat="1" ht="18" customHeight="1">
      <c r="A35" s="112" t="s">
        <v>232</v>
      </c>
      <c r="B35" s="111">
        <v>7000</v>
      </c>
    </row>
    <row r="36" spans="1:2" s="110" customFormat="1" ht="18" customHeight="1">
      <c r="A36" s="112" t="s">
        <v>189</v>
      </c>
      <c r="B36" s="111">
        <v>4813.5</v>
      </c>
    </row>
    <row r="37" spans="1:2" s="110" customFormat="1" ht="18" customHeight="1">
      <c r="A37" s="112" t="s">
        <v>112</v>
      </c>
      <c r="B37" s="111">
        <v>4608.6</v>
      </c>
    </row>
    <row r="38" spans="1:2" s="110" customFormat="1" ht="18" customHeight="1">
      <c r="A38" s="112" t="s">
        <v>190</v>
      </c>
      <c r="B38" s="111">
        <v>4500</v>
      </c>
    </row>
    <row r="39" spans="1:2" s="110" customFormat="1" ht="18" customHeight="1">
      <c r="A39" s="112" t="s">
        <v>31</v>
      </c>
      <c r="B39" s="111">
        <v>4409.33</v>
      </c>
    </row>
    <row r="40" spans="1:2" s="110" customFormat="1" ht="18" customHeight="1">
      <c r="A40" s="112" t="s">
        <v>233</v>
      </c>
      <c r="B40" s="111">
        <v>4058</v>
      </c>
    </row>
    <row r="41" spans="1:2" s="110" customFormat="1" ht="18" customHeight="1">
      <c r="A41" s="112" t="s">
        <v>197</v>
      </c>
      <c r="B41" s="111">
        <v>3950</v>
      </c>
    </row>
    <row r="42" spans="1:2" s="110" customFormat="1" ht="18" customHeight="1">
      <c r="A42" s="112" t="s">
        <v>153</v>
      </c>
      <c r="B42" s="111">
        <v>3942.67</v>
      </c>
    </row>
    <row r="43" spans="1:2" s="110" customFormat="1" ht="18" customHeight="1" thickBot="1">
      <c r="A43" s="112" t="s">
        <v>234</v>
      </c>
      <c r="B43" s="111">
        <v>3823</v>
      </c>
    </row>
    <row r="44" spans="1:2" s="110" customFormat="1" ht="18" customHeight="1" thickTop="1">
      <c r="A44" s="93" t="s">
        <v>126</v>
      </c>
      <c r="B44" s="107">
        <v>4151</v>
      </c>
    </row>
    <row r="45" spans="1:2" s="110" customFormat="1" ht="18" customHeight="1">
      <c r="A45" s="112" t="s">
        <v>242</v>
      </c>
      <c r="B45" s="111">
        <v>7000</v>
      </c>
    </row>
    <row r="46" spans="1:2" s="110" customFormat="1" ht="18" customHeight="1">
      <c r="A46" s="112" t="s">
        <v>235</v>
      </c>
      <c r="B46" s="111">
        <v>5271.65</v>
      </c>
    </row>
    <row r="47" spans="1:2" s="110" customFormat="1" ht="15" customHeight="1">
      <c r="A47" s="112" t="s">
        <v>196</v>
      </c>
      <c r="B47" s="111">
        <v>5000</v>
      </c>
    </row>
    <row r="48" spans="1:2" s="110" customFormat="1" ht="18" customHeight="1">
      <c r="A48" s="112" t="s">
        <v>243</v>
      </c>
      <c r="B48" s="111">
        <v>4237.78</v>
      </c>
    </row>
    <row r="49" spans="1:2" s="110" customFormat="1" ht="18" customHeight="1">
      <c r="A49" s="112" t="s">
        <v>87</v>
      </c>
      <c r="B49" s="111">
        <v>4216.21</v>
      </c>
    </row>
    <row r="50" spans="1:2" s="110" customFormat="1" ht="18" customHeight="1">
      <c r="A50" s="112" t="s">
        <v>191</v>
      </c>
      <c r="B50" s="111">
        <v>4200</v>
      </c>
    </row>
    <row r="51" spans="1:2" s="110" customFormat="1" ht="18" customHeight="1">
      <c r="A51" s="112" t="s">
        <v>236</v>
      </c>
      <c r="B51" s="111">
        <v>4093.8</v>
      </c>
    </row>
    <row r="52" spans="1:2" s="110" customFormat="1" ht="18" customHeight="1">
      <c r="A52" s="112" t="s">
        <v>237</v>
      </c>
      <c r="B52" s="111">
        <v>4011.5</v>
      </c>
    </row>
    <row r="53" spans="1:2" s="110" customFormat="1" ht="36.75" customHeight="1">
      <c r="A53" s="94" t="s">
        <v>8</v>
      </c>
      <c r="B53" s="97">
        <v>4008</v>
      </c>
    </row>
    <row r="54" spans="1:2" s="110" customFormat="1" ht="17.25" customHeight="1">
      <c r="A54" s="139" t="s">
        <v>192</v>
      </c>
      <c r="B54" s="140">
        <v>5142</v>
      </c>
    </row>
    <row r="55" spans="1:2" s="110" customFormat="1" ht="17.25" customHeight="1">
      <c r="A55" s="139" t="s">
        <v>238</v>
      </c>
      <c r="B55" s="140">
        <v>4700</v>
      </c>
    </row>
    <row r="56" spans="1:2" s="110" customFormat="1" ht="17.25" customHeight="1">
      <c r="A56" s="139" t="s">
        <v>166</v>
      </c>
      <c r="B56" s="140">
        <v>3985.22</v>
      </c>
    </row>
    <row r="57" spans="1:2" s="110" customFormat="1" ht="18" customHeight="1">
      <c r="A57" s="112" t="s">
        <v>165</v>
      </c>
      <c r="B57" s="111">
        <v>3907.67</v>
      </c>
    </row>
    <row r="58" spans="1:2" s="110" customFormat="1" ht="18" customHeight="1">
      <c r="A58" s="112" t="s">
        <v>193</v>
      </c>
      <c r="B58" s="111">
        <v>3740</v>
      </c>
    </row>
    <row r="59" spans="1:2" s="110" customFormat="1" ht="31.5" customHeight="1">
      <c r="A59" s="112" t="s">
        <v>176</v>
      </c>
      <c r="B59" s="111">
        <v>3723.67</v>
      </c>
    </row>
    <row r="60" spans="1:2" s="110" customFormat="1" ht="18" customHeight="1">
      <c r="A60" s="95" t="s">
        <v>127</v>
      </c>
      <c r="B60" s="108">
        <v>5864</v>
      </c>
    </row>
    <row r="61" spans="1:2" s="110" customFormat="1" ht="18" customHeight="1">
      <c r="A61" s="112" t="s">
        <v>188</v>
      </c>
      <c r="B61" s="111">
        <v>15000</v>
      </c>
    </row>
    <row r="62" spans="1:2" s="110" customFormat="1" ht="18" customHeight="1">
      <c r="A62" s="112" t="s">
        <v>179</v>
      </c>
      <c r="B62" s="111">
        <v>10666.67</v>
      </c>
    </row>
    <row r="63" spans="1:2" s="110" customFormat="1" ht="18" customHeight="1">
      <c r="A63" s="112" t="s">
        <v>218</v>
      </c>
      <c r="B63" s="111">
        <v>10000</v>
      </c>
    </row>
    <row r="64" spans="1:2" s="110" customFormat="1" ht="18" customHeight="1">
      <c r="A64" s="112" t="s">
        <v>227</v>
      </c>
      <c r="B64" s="111">
        <v>9000</v>
      </c>
    </row>
    <row r="65" spans="1:2" s="110" customFormat="1" ht="35.25" customHeight="1">
      <c r="A65" s="112" t="s">
        <v>219</v>
      </c>
      <c r="B65" s="111">
        <v>9000</v>
      </c>
    </row>
    <row r="66" spans="1:2" s="110" customFormat="1" ht="18" customHeight="1">
      <c r="A66" s="112" t="s">
        <v>110</v>
      </c>
      <c r="B66" s="111">
        <v>8633</v>
      </c>
    </row>
    <row r="67" spans="1:2" s="110" customFormat="1" ht="20.25" customHeight="1">
      <c r="A67" s="112" t="s">
        <v>186</v>
      </c>
      <c r="B67" s="111">
        <v>8085.28</v>
      </c>
    </row>
    <row r="68" spans="1:2" s="110" customFormat="1" ht="49.5" customHeight="1">
      <c r="A68" s="95" t="s">
        <v>128</v>
      </c>
      <c r="B68" s="108">
        <v>5370</v>
      </c>
    </row>
    <row r="69" spans="1:2" s="110" customFormat="1" ht="18" customHeight="1">
      <c r="A69" s="112" t="s">
        <v>86</v>
      </c>
      <c r="B69" s="111">
        <v>12000</v>
      </c>
    </row>
    <row r="70" spans="1:2" s="110" customFormat="1" ht="18" customHeight="1">
      <c r="A70" s="112" t="s">
        <v>89</v>
      </c>
      <c r="B70" s="111">
        <v>9333.33</v>
      </c>
    </row>
    <row r="71" spans="1:2" s="110" customFormat="1" ht="18" customHeight="1">
      <c r="A71" s="112" t="s">
        <v>220</v>
      </c>
      <c r="B71" s="111">
        <v>9000</v>
      </c>
    </row>
    <row r="72" spans="1:2" s="110" customFormat="1" ht="18" customHeight="1">
      <c r="A72" s="112" t="s">
        <v>180</v>
      </c>
      <c r="B72" s="111">
        <v>8330</v>
      </c>
    </row>
    <row r="73" spans="1:2" s="110" customFormat="1" ht="18" customHeight="1">
      <c r="A73" s="112" t="s">
        <v>223</v>
      </c>
      <c r="B73" s="111">
        <v>8000</v>
      </c>
    </row>
    <row r="74" spans="1:2" s="110" customFormat="1" ht="18" customHeight="1">
      <c r="A74" s="112" t="s">
        <v>167</v>
      </c>
      <c r="B74" s="111">
        <v>8000</v>
      </c>
    </row>
    <row r="75" spans="1:2" s="110" customFormat="1" ht="18" customHeight="1">
      <c r="A75" s="112" t="s">
        <v>185</v>
      </c>
      <c r="B75" s="111">
        <v>8000</v>
      </c>
    </row>
    <row r="76" spans="1:2" s="110" customFormat="1" ht="18" customHeight="1">
      <c r="A76" s="95" t="s">
        <v>125</v>
      </c>
      <c r="B76" s="108">
        <v>4068</v>
      </c>
    </row>
    <row r="77" spans="1:2" s="110" customFormat="1" ht="18" customHeight="1">
      <c r="A77" s="112" t="s">
        <v>154</v>
      </c>
      <c r="B77" s="111">
        <v>6500</v>
      </c>
    </row>
    <row r="78" spans="1:2" s="110" customFormat="1" ht="18" customHeight="1">
      <c r="A78" s="112" t="s">
        <v>239</v>
      </c>
      <c r="B78" s="111">
        <v>5000</v>
      </c>
    </row>
    <row r="79" spans="1:2" s="110" customFormat="1" ht="15" customHeight="1">
      <c r="A79" s="112" t="s">
        <v>240</v>
      </c>
      <c r="B79" s="111">
        <v>4905</v>
      </c>
    </row>
    <row r="80" spans="1:2" s="110" customFormat="1" ht="18" customHeight="1">
      <c r="A80" s="112" t="s">
        <v>194</v>
      </c>
      <c r="B80" s="111">
        <v>4862.5</v>
      </c>
    </row>
    <row r="81" spans="1:2" s="110" customFormat="1" ht="18" customHeight="1">
      <c r="A81" s="112" t="s">
        <v>117</v>
      </c>
      <c r="B81" s="111">
        <v>4711.11</v>
      </c>
    </row>
    <row r="82" spans="1:2" s="110" customFormat="1" ht="18" customHeight="1">
      <c r="A82" s="112" t="s">
        <v>74</v>
      </c>
      <c r="B82" s="111">
        <v>4329.84</v>
      </c>
    </row>
    <row r="83" spans="1:2" s="110" customFormat="1" ht="18" customHeight="1">
      <c r="A83" s="112" t="s">
        <v>241</v>
      </c>
      <c r="B83" s="111">
        <v>4241</v>
      </c>
    </row>
  </sheetData>
  <sheetProtection/>
  <mergeCells count="2">
    <mergeCell ref="A1:B1"/>
    <mergeCell ref="A2:B2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2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27"/>
  <sheetViews>
    <sheetView view="pageBreakPreview" zoomScale="80" zoomScaleNormal="75" zoomScaleSheetLayoutView="80" zoomScalePageLayoutView="0" workbookViewId="0" topLeftCell="A1">
      <selection activeCell="F9" sqref="F9:F27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2.421875" style="5" customWidth="1"/>
    <col min="8" max="16384" width="9.140625" style="5" customWidth="1"/>
  </cols>
  <sheetData>
    <row r="1" spans="1:7" s="1" customFormat="1" ht="22.5" customHeight="1">
      <c r="A1" s="173" t="s">
        <v>85</v>
      </c>
      <c r="B1" s="173"/>
      <c r="C1" s="173"/>
      <c r="D1" s="173"/>
      <c r="E1" s="173"/>
      <c r="F1" s="173"/>
      <c r="G1" s="173"/>
    </row>
    <row r="2" spans="1:7" s="1" customFormat="1" ht="19.5" customHeight="1">
      <c r="A2" s="174" t="s">
        <v>16</v>
      </c>
      <c r="B2" s="174"/>
      <c r="C2" s="174"/>
      <c r="D2" s="174"/>
      <c r="E2" s="174"/>
      <c r="F2" s="174"/>
      <c r="G2" s="174"/>
    </row>
    <row r="3" spans="1:6" s="3" customFormat="1" ht="13.5" customHeight="1" thickBot="1">
      <c r="A3" s="2"/>
      <c r="B3" s="2"/>
      <c r="C3" s="2"/>
      <c r="D3" s="2"/>
      <c r="E3" s="2"/>
      <c r="F3" s="2"/>
    </row>
    <row r="4" spans="1:7" s="3" customFormat="1" ht="30" customHeight="1">
      <c r="A4" s="153"/>
      <c r="B4" s="175" t="s">
        <v>205</v>
      </c>
      <c r="C4" s="175"/>
      <c r="D4" s="175"/>
      <c r="E4" s="175" t="s">
        <v>202</v>
      </c>
      <c r="F4" s="175"/>
      <c r="G4" s="176"/>
    </row>
    <row r="5" spans="1:7" s="3" customFormat="1" ht="48.75" customHeight="1">
      <c r="A5" s="153"/>
      <c r="B5" s="27" t="s">
        <v>9</v>
      </c>
      <c r="C5" s="27" t="s">
        <v>84</v>
      </c>
      <c r="D5" s="28" t="s">
        <v>10</v>
      </c>
      <c r="E5" s="27" t="s">
        <v>9</v>
      </c>
      <c r="F5" s="27" t="s">
        <v>84</v>
      </c>
      <c r="G5" s="26" t="s">
        <v>10</v>
      </c>
    </row>
    <row r="6" spans="1:7" s="3" customFormat="1" ht="24.75" customHeight="1">
      <c r="A6" s="82" t="s">
        <v>11</v>
      </c>
      <c r="B6" s="87">
        <f>SUM(B7:B27)</f>
        <v>44540</v>
      </c>
      <c r="C6" s="87">
        <f>SUM(C7:C27)</f>
        <v>42235</v>
      </c>
      <c r="D6" s="88">
        <f>ROUND(C6/B6*100,1)</f>
        <v>94.8</v>
      </c>
      <c r="E6" s="87">
        <f>SUM(E7:E27)</f>
        <v>15393</v>
      </c>
      <c r="F6" s="87">
        <f>SUM(F7:F27)</f>
        <v>14322</v>
      </c>
      <c r="G6" s="89">
        <f>ROUND(F6/E6*100,1)</f>
        <v>93</v>
      </c>
    </row>
    <row r="7" spans="1:7" s="4" customFormat="1" ht="24.75" customHeight="1">
      <c r="A7" s="113" t="s">
        <v>17</v>
      </c>
      <c r="B7" s="114">
        <v>12395</v>
      </c>
      <c r="C7" s="99">
        <v>10844</v>
      </c>
      <c r="D7" s="88">
        <f aca="true" t="shared" si="0" ref="D7:D27">ROUND(C7/B7*100,1)</f>
        <v>87.5</v>
      </c>
      <c r="E7" s="114">
        <v>4104</v>
      </c>
      <c r="F7" s="115">
        <v>3563</v>
      </c>
      <c r="G7" s="89">
        <f aca="true" t="shared" si="1" ref="G7:G27">ROUND(F7/E7*100,1)</f>
        <v>86.8</v>
      </c>
    </row>
    <row r="8" spans="1:7" s="4" customFormat="1" ht="27" customHeight="1">
      <c r="A8" s="84" t="s">
        <v>130</v>
      </c>
      <c r="B8" s="55"/>
      <c r="C8" s="49"/>
      <c r="D8" s="54"/>
      <c r="E8" s="45"/>
      <c r="F8" s="48"/>
      <c r="G8" s="83"/>
    </row>
    <row r="9" spans="1:8" ht="36.75" customHeight="1">
      <c r="A9" s="44" t="s">
        <v>131</v>
      </c>
      <c r="B9" s="86">
        <v>11757</v>
      </c>
      <c r="C9" s="49">
        <v>11678</v>
      </c>
      <c r="D9" s="54">
        <f t="shared" si="0"/>
        <v>99.3</v>
      </c>
      <c r="E9" s="86">
        <v>4362</v>
      </c>
      <c r="F9" s="49">
        <v>3979</v>
      </c>
      <c r="G9" s="83">
        <f t="shared" si="1"/>
        <v>91.2</v>
      </c>
      <c r="H9" s="21"/>
    </row>
    <row r="10" spans="1:7" ht="35.25" customHeight="1">
      <c r="A10" s="44" t="s">
        <v>132</v>
      </c>
      <c r="B10" s="86">
        <v>105</v>
      </c>
      <c r="C10" s="49">
        <v>92</v>
      </c>
      <c r="D10" s="54">
        <f t="shared" si="0"/>
        <v>87.6</v>
      </c>
      <c r="E10" s="86">
        <v>44</v>
      </c>
      <c r="F10" s="49">
        <v>30</v>
      </c>
      <c r="G10" s="83">
        <f t="shared" si="1"/>
        <v>68.2</v>
      </c>
    </row>
    <row r="11" spans="1:7" s="13" customFormat="1" ht="23.25" customHeight="1">
      <c r="A11" s="44" t="s">
        <v>133</v>
      </c>
      <c r="B11" s="86">
        <v>2594</v>
      </c>
      <c r="C11" s="49">
        <v>2703</v>
      </c>
      <c r="D11" s="54">
        <f t="shared" si="0"/>
        <v>104.2</v>
      </c>
      <c r="E11" s="86">
        <v>961</v>
      </c>
      <c r="F11" s="49">
        <v>865</v>
      </c>
      <c r="G11" s="83">
        <f t="shared" si="1"/>
        <v>90</v>
      </c>
    </row>
    <row r="12" spans="1:7" ht="39.75" customHeight="1">
      <c r="A12" s="44" t="s">
        <v>134</v>
      </c>
      <c r="B12" s="86">
        <v>664</v>
      </c>
      <c r="C12" s="49">
        <v>671</v>
      </c>
      <c r="D12" s="54">
        <f t="shared" si="0"/>
        <v>101.1</v>
      </c>
      <c r="E12" s="86">
        <v>190</v>
      </c>
      <c r="F12" s="49">
        <v>169</v>
      </c>
      <c r="G12" s="83">
        <f t="shared" si="1"/>
        <v>88.9</v>
      </c>
    </row>
    <row r="13" spans="1:7" ht="35.25" customHeight="1">
      <c r="A13" s="44" t="s">
        <v>135</v>
      </c>
      <c r="B13" s="86">
        <v>284</v>
      </c>
      <c r="C13" s="49">
        <v>268</v>
      </c>
      <c r="D13" s="54">
        <f t="shared" si="0"/>
        <v>94.4</v>
      </c>
      <c r="E13" s="86">
        <v>94</v>
      </c>
      <c r="F13" s="49">
        <v>90</v>
      </c>
      <c r="G13" s="83">
        <f t="shared" si="1"/>
        <v>95.7</v>
      </c>
    </row>
    <row r="14" spans="1:7" ht="23.25" customHeight="1">
      <c r="A14" s="44" t="s">
        <v>136</v>
      </c>
      <c r="B14" s="86">
        <v>602</v>
      </c>
      <c r="C14" s="49">
        <v>686</v>
      </c>
      <c r="D14" s="54">
        <f t="shared" si="0"/>
        <v>114</v>
      </c>
      <c r="E14" s="86">
        <v>162</v>
      </c>
      <c r="F14" s="49">
        <v>177</v>
      </c>
      <c r="G14" s="83">
        <f t="shared" si="1"/>
        <v>109.3</v>
      </c>
    </row>
    <row r="15" spans="1:7" ht="37.5" customHeight="1">
      <c r="A15" s="44" t="s">
        <v>137</v>
      </c>
      <c r="B15" s="86">
        <v>3545</v>
      </c>
      <c r="C15" s="49">
        <v>3813</v>
      </c>
      <c r="D15" s="54">
        <f t="shared" si="0"/>
        <v>107.6</v>
      </c>
      <c r="E15" s="86">
        <v>1317</v>
      </c>
      <c r="F15" s="49">
        <v>1395</v>
      </c>
      <c r="G15" s="83">
        <f t="shared" si="1"/>
        <v>105.9</v>
      </c>
    </row>
    <row r="16" spans="1:7" ht="36" customHeight="1">
      <c r="A16" s="44" t="s">
        <v>138</v>
      </c>
      <c r="B16" s="86">
        <v>1783</v>
      </c>
      <c r="C16" s="49">
        <v>1889</v>
      </c>
      <c r="D16" s="54">
        <f t="shared" si="0"/>
        <v>105.9</v>
      </c>
      <c r="E16" s="86">
        <v>665</v>
      </c>
      <c r="F16" s="49">
        <v>700</v>
      </c>
      <c r="G16" s="83">
        <f t="shared" si="1"/>
        <v>105.3</v>
      </c>
    </row>
    <row r="17" spans="1:7" ht="34.5" customHeight="1">
      <c r="A17" s="44" t="s">
        <v>139</v>
      </c>
      <c r="B17" s="86">
        <v>514</v>
      </c>
      <c r="C17" s="49">
        <v>606</v>
      </c>
      <c r="D17" s="54">
        <f t="shared" si="0"/>
        <v>117.9</v>
      </c>
      <c r="E17" s="86">
        <v>197</v>
      </c>
      <c r="F17" s="49">
        <v>246</v>
      </c>
      <c r="G17" s="83">
        <f t="shared" si="1"/>
        <v>124.9</v>
      </c>
    </row>
    <row r="18" spans="1:7" ht="27" customHeight="1">
      <c r="A18" s="44" t="s">
        <v>140</v>
      </c>
      <c r="B18" s="86">
        <v>276</v>
      </c>
      <c r="C18" s="49">
        <v>282</v>
      </c>
      <c r="D18" s="54">
        <f t="shared" si="0"/>
        <v>102.2</v>
      </c>
      <c r="E18" s="86">
        <v>88</v>
      </c>
      <c r="F18" s="49">
        <v>113</v>
      </c>
      <c r="G18" s="83">
        <f t="shared" si="1"/>
        <v>128.4</v>
      </c>
    </row>
    <row r="19" spans="1:7" ht="24" customHeight="1">
      <c r="A19" s="44" t="s">
        <v>141</v>
      </c>
      <c r="B19" s="86">
        <v>803</v>
      </c>
      <c r="C19" s="49">
        <v>643</v>
      </c>
      <c r="D19" s="54">
        <f t="shared" si="0"/>
        <v>80.1</v>
      </c>
      <c r="E19" s="86">
        <v>250</v>
      </c>
      <c r="F19" s="49">
        <v>219</v>
      </c>
      <c r="G19" s="83">
        <f t="shared" si="1"/>
        <v>87.6</v>
      </c>
    </row>
    <row r="20" spans="1:7" ht="25.5" customHeight="1">
      <c r="A20" s="44" t="s">
        <v>142</v>
      </c>
      <c r="B20" s="86">
        <v>235</v>
      </c>
      <c r="C20" s="49">
        <v>189</v>
      </c>
      <c r="D20" s="54">
        <f t="shared" si="0"/>
        <v>80.4</v>
      </c>
      <c r="E20" s="86">
        <v>82</v>
      </c>
      <c r="F20" s="49">
        <v>56</v>
      </c>
      <c r="G20" s="83">
        <f t="shared" si="1"/>
        <v>68.3</v>
      </c>
    </row>
    <row r="21" spans="1:7" ht="39" customHeight="1">
      <c r="A21" s="44" t="s">
        <v>143</v>
      </c>
      <c r="B21" s="86">
        <v>469</v>
      </c>
      <c r="C21" s="49">
        <v>503</v>
      </c>
      <c r="D21" s="54">
        <f t="shared" si="0"/>
        <v>107.2</v>
      </c>
      <c r="E21" s="86">
        <v>157</v>
      </c>
      <c r="F21" s="49">
        <v>185</v>
      </c>
      <c r="G21" s="83">
        <f t="shared" si="1"/>
        <v>117.8</v>
      </c>
    </row>
    <row r="22" spans="1:7" ht="39.75" customHeight="1">
      <c r="A22" s="44" t="s">
        <v>144</v>
      </c>
      <c r="B22" s="86">
        <v>548</v>
      </c>
      <c r="C22" s="49">
        <v>551</v>
      </c>
      <c r="D22" s="54">
        <f t="shared" si="0"/>
        <v>100.5</v>
      </c>
      <c r="E22" s="86">
        <v>169</v>
      </c>
      <c r="F22" s="49">
        <v>204</v>
      </c>
      <c r="G22" s="83">
        <f t="shared" si="1"/>
        <v>120.7</v>
      </c>
    </row>
    <row r="23" spans="1:7" ht="37.5" customHeight="1">
      <c r="A23" s="44" t="s">
        <v>145</v>
      </c>
      <c r="B23" s="86">
        <v>5548</v>
      </c>
      <c r="C23" s="49">
        <v>4391</v>
      </c>
      <c r="D23" s="54">
        <f t="shared" si="0"/>
        <v>79.1</v>
      </c>
      <c r="E23" s="86">
        <v>1723</v>
      </c>
      <c r="F23" s="49">
        <v>1472</v>
      </c>
      <c r="G23" s="83">
        <f t="shared" si="1"/>
        <v>85.4</v>
      </c>
    </row>
    <row r="24" spans="1:7" ht="20.25" customHeight="1">
      <c r="A24" s="44" t="s">
        <v>146</v>
      </c>
      <c r="B24" s="86">
        <v>814</v>
      </c>
      <c r="C24" s="49">
        <v>821</v>
      </c>
      <c r="D24" s="54">
        <f t="shared" si="0"/>
        <v>100.9</v>
      </c>
      <c r="E24" s="86">
        <v>244</v>
      </c>
      <c r="F24" s="49">
        <v>277</v>
      </c>
      <c r="G24" s="83">
        <f t="shared" si="1"/>
        <v>113.5</v>
      </c>
    </row>
    <row r="25" spans="1:7" ht="30.75" customHeight="1">
      <c r="A25" s="44" t="s">
        <v>4</v>
      </c>
      <c r="B25" s="86">
        <v>1188</v>
      </c>
      <c r="C25" s="49">
        <v>1182</v>
      </c>
      <c r="D25" s="54">
        <f t="shared" si="0"/>
        <v>99.5</v>
      </c>
      <c r="E25" s="86">
        <v>416</v>
      </c>
      <c r="F25" s="49">
        <v>428</v>
      </c>
      <c r="G25" s="83">
        <f t="shared" si="1"/>
        <v>102.9</v>
      </c>
    </row>
    <row r="26" spans="1:7" ht="24" customHeight="1">
      <c r="A26" s="44" t="s">
        <v>5</v>
      </c>
      <c r="B26" s="86">
        <v>173</v>
      </c>
      <c r="C26" s="49">
        <v>167</v>
      </c>
      <c r="D26" s="54">
        <f t="shared" si="0"/>
        <v>96.5</v>
      </c>
      <c r="E26" s="86">
        <v>67</v>
      </c>
      <c r="F26" s="49">
        <v>54</v>
      </c>
      <c r="G26" s="83">
        <f t="shared" si="1"/>
        <v>80.6</v>
      </c>
    </row>
    <row r="27" spans="1:7" ht="24" customHeight="1">
      <c r="A27" s="44" t="s">
        <v>6</v>
      </c>
      <c r="B27" s="86">
        <v>243</v>
      </c>
      <c r="C27" s="49">
        <v>256</v>
      </c>
      <c r="D27" s="54">
        <f t="shared" si="0"/>
        <v>105.3</v>
      </c>
      <c r="E27" s="86">
        <v>101</v>
      </c>
      <c r="F27" s="49">
        <v>100</v>
      </c>
      <c r="G27" s="83">
        <f t="shared" si="1"/>
        <v>99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5"/>
  <sheetViews>
    <sheetView view="pageBreakPreview" zoomScale="55" zoomScaleNormal="75" zoomScaleSheetLayoutView="55" zoomScalePageLayoutView="0" workbookViewId="0" topLeftCell="A1">
      <selection activeCell="B16" sqref="B16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77" t="s">
        <v>85</v>
      </c>
      <c r="B1" s="177"/>
      <c r="C1" s="177"/>
      <c r="D1" s="177"/>
      <c r="E1" s="177"/>
      <c r="F1" s="177"/>
      <c r="G1" s="177"/>
    </row>
    <row r="2" spans="1:7" s="1" customFormat="1" ht="19.5" customHeight="1">
      <c r="A2" s="152" t="s">
        <v>12</v>
      </c>
      <c r="B2" s="152"/>
      <c r="C2" s="152"/>
      <c r="D2" s="152"/>
      <c r="E2" s="152"/>
      <c r="F2" s="152"/>
      <c r="G2" s="152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20.25" customHeight="1">
      <c r="A4" s="178"/>
      <c r="B4" s="175" t="s">
        <v>205</v>
      </c>
      <c r="C4" s="175"/>
      <c r="D4" s="175"/>
      <c r="E4" s="175" t="s">
        <v>202</v>
      </c>
      <c r="F4" s="175"/>
      <c r="G4" s="176"/>
    </row>
    <row r="5" spans="1:7" s="3" customFormat="1" ht="51.75" customHeight="1">
      <c r="A5" s="179"/>
      <c r="B5" s="8" t="s">
        <v>9</v>
      </c>
      <c r="C5" s="8" t="s">
        <v>84</v>
      </c>
      <c r="D5" s="25" t="s">
        <v>10</v>
      </c>
      <c r="E5" s="8" t="s">
        <v>9</v>
      </c>
      <c r="F5" s="8" t="s">
        <v>84</v>
      </c>
      <c r="G5" s="24" t="s">
        <v>10</v>
      </c>
    </row>
    <row r="6" spans="1:9" s="3" customFormat="1" ht="28.5" customHeight="1">
      <c r="A6" s="18" t="s">
        <v>11</v>
      </c>
      <c r="B6" s="52">
        <f>SUM(B7:B15)</f>
        <v>44540</v>
      </c>
      <c r="C6" s="52">
        <f>SUM(C7:C15)</f>
        <v>42235</v>
      </c>
      <c r="D6" s="29">
        <f>ROUND(C6/B6*100,1)</f>
        <v>94.8</v>
      </c>
      <c r="E6" s="52">
        <f>SUM(E7:E15)</f>
        <v>15393</v>
      </c>
      <c r="F6" s="52">
        <f>SUM(F7:F15)</f>
        <v>14322</v>
      </c>
      <c r="G6" s="39">
        <f>ROUND(F6/E6*100,1)</f>
        <v>93</v>
      </c>
      <c r="I6" s="22"/>
    </row>
    <row r="7" spans="1:9" s="4" customFormat="1" ht="45.75" customHeight="1">
      <c r="A7" s="37" t="s">
        <v>13</v>
      </c>
      <c r="B7" s="51">
        <v>5547</v>
      </c>
      <c r="C7" s="124">
        <v>4614</v>
      </c>
      <c r="D7" s="56">
        <f aca="true" t="shared" si="0" ref="D7:D15">ROUND(C7/B7*100,1)</f>
        <v>83.2</v>
      </c>
      <c r="E7" s="51">
        <v>1820</v>
      </c>
      <c r="F7" s="124">
        <v>1608</v>
      </c>
      <c r="G7" s="76">
        <f aca="true" t="shared" si="1" ref="G7:G15">ROUND(F7/E7*100,1)</f>
        <v>88.4</v>
      </c>
      <c r="H7" s="23"/>
      <c r="I7" s="22"/>
    </row>
    <row r="8" spans="1:9" s="4" customFormat="1" ht="27" customHeight="1">
      <c r="A8" s="37" t="s">
        <v>124</v>
      </c>
      <c r="B8" s="51">
        <v>2709</v>
      </c>
      <c r="C8" s="124">
        <v>2540</v>
      </c>
      <c r="D8" s="56">
        <f t="shared" si="0"/>
        <v>93.8</v>
      </c>
      <c r="E8" s="51">
        <v>942</v>
      </c>
      <c r="F8" s="124">
        <v>831</v>
      </c>
      <c r="G8" s="76">
        <f t="shared" si="1"/>
        <v>88.2</v>
      </c>
      <c r="H8" s="23"/>
      <c r="I8" s="22"/>
    </row>
    <row r="9" spans="1:9" ht="27" customHeight="1">
      <c r="A9" s="37" t="s">
        <v>123</v>
      </c>
      <c r="B9" s="51">
        <v>3633</v>
      </c>
      <c r="C9" s="124">
        <v>3363</v>
      </c>
      <c r="D9" s="56">
        <f t="shared" si="0"/>
        <v>92.6</v>
      </c>
      <c r="E9" s="50">
        <v>1187</v>
      </c>
      <c r="F9" s="124">
        <v>1220</v>
      </c>
      <c r="G9" s="76">
        <f t="shared" si="1"/>
        <v>102.8</v>
      </c>
      <c r="H9" s="23"/>
      <c r="I9" s="22"/>
    </row>
    <row r="10" spans="1:9" ht="27" customHeight="1">
      <c r="A10" s="37" t="s">
        <v>122</v>
      </c>
      <c r="B10" s="51">
        <v>2325</v>
      </c>
      <c r="C10" s="124">
        <v>2323</v>
      </c>
      <c r="D10" s="56">
        <f t="shared" si="0"/>
        <v>99.9</v>
      </c>
      <c r="E10" s="50">
        <v>905</v>
      </c>
      <c r="F10" s="124">
        <v>838</v>
      </c>
      <c r="G10" s="76">
        <f t="shared" si="1"/>
        <v>92.6</v>
      </c>
      <c r="H10" s="23"/>
      <c r="I10" s="22"/>
    </row>
    <row r="11" spans="1:9" s="13" customFormat="1" ht="27" customHeight="1">
      <c r="A11" s="37" t="s">
        <v>126</v>
      </c>
      <c r="B11" s="51">
        <v>6432</v>
      </c>
      <c r="C11" s="124">
        <v>6103</v>
      </c>
      <c r="D11" s="56">
        <f t="shared" si="0"/>
        <v>94.9</v>
      </c>
      <c r="E11" s="50">
        <v>2312</v>
      </c>
      <c r="F11" s="124">
        <v>2140</v>
      </c>
      <c r="G11" s="76">
        <f t="shared" si="1"/>
        <v>92.6</v>
      </c>
      <c r="H11" s="23"/>
      <c r="I11" s="22"/>
    </row>
    <row r="12" spans="1:9" ht="51.75" customHeight="1">
      <c r="A12" s="37" t="s">
        <v>8</v>
      </c>
      <c r="B12" s="50">
        <v>3366</v>
      </c>
      <c r="C12" s="124">
        <v>3187</v>
      </c>
      <c r="D12" s="56">
        <f t="shared" si="0"/>
        <v>94.7</v>
      </c>
      <c r="E12" s="50">
        <v>1310</v>
      </c>
      <c r="F12" s="124">
        <v>1258</v>
      </c>
      <c r="G12" s="76">
        <f t="shared" si="1"/>
        <v>96</v>
      </c>
      <c r="H12" s="23"/>
      <c r="I12" s="22"/>
    </row>
    <row r="13" spans="1:9" ht="24.75" customHeight="1">
      <c r="A13" s="37" t="s">
        <v>127</v>
      </c>
      <c r="B13" s="50">
        <v>3485</v>
      </c>
      <c r="C13" s="124">
        <v>3225</v>
      </c>
      <c r="D13" s="56">
        <f t="shared" si="0"/>
        <v>92.5</v>
      </c>
      <c r="E13" s="50">
        <v>1073</v>
      </c>
      <c r="F13" s="124">
        <v>994</v>
      </c>
      <c r="G13" s="76">
        <f t="shared" si="1"/>
        <v>92.6</v>
      </c>
      <c r="H13" s="23"/>
      <c r="I13" s="22"/>
    </row>
    <row r="14" spans="1:9" ht="66.75" customHeight="1">
      <c r="A14" s="37" t="s">
        <v>128</v>
      </c>
      <c r="B14" s="50">
        <v>7796</v>
      </c>
      <c r="C14" s="124">
        <v>7876</v>
      </c>
      <c r="D14" s="56">
        <f t="shared" si="0"/>
        <v>101</v>
      </c>
      <c r="E14" s="50">
        <v>2478</v>
      </c>
      <c r="F14" s="124">
        <v>2277</v>
      </c>
      <c r="G14" s="76">
        <f t="shared" si="1"/>
        <v>91.9</v>
      </c>
      <c r="H14" s="23"/>
      <c r="I14" s="22"/>
    </row>
    <row r="15" spans="1:9" ht="30" customHeight="1" thickBot="1">
      <c r="A15" s="38" t="s">
        <v>15</v>
      </c>
      <c r="B15" s="99">
        <v>9247</v>
      </c>
      <c r="C15" s="124">
        <v>9004</v>
      </c>
      <c r="D15" s="77">
        <f t="shared" si="0"/>
        <v>97.4</v>
      </c>
      <c r="E15" s="50">
        <v>3366</v>
      </c>
      <c r="F15" s="124">
        <v>3156</v>
      </c>
      <c r="G15" s="78">
        <f t="shared" si="1"/>
        <v>93.8</v>
      </c>
      <c r="H15" s="23"/>
      <c r="I15" s="2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30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9.140625" defaultRowHeight="15"/>
  <cols>
    <col min="1" max="1" width="40.28125" style="5" customWidth="1"/>
    <col min="2" max="2" width="13.57421875" style="5" customWidth="1"/>
    <col min="3" max="3" width="16.140625" style="5" customWidth="1"/>
    <col min="4" max="4" width="15.8515625" style="5" customWidth="1"/>
    <col min="5" max="16384" width="9.140625" style="5" customWidth="1"/>
  </cols>
  <sheetData>
    <row r="1" spans="1:4" s="1" customFormat="1" ht="40.5" customHeight="1">
      <c r="A1" s="151" t="s">
        <v>207</v>
      </c>
      <c r="B1" s="151"/>
      <c r="C1" s="151"/>
      <c r="D1" s="151"/>
    </row>
    <row r="2" spans="1:4" s="1" customFormat="1" ht="19.5" customHeight="1">
      <c r="A2" s="152" t="s">
        <v>129</v>
      </c>
      <c r="B2" s="152"/>
      <c r="C2" s="152"/>
      <c r="D2" s="152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81"/>
      <c r="B4" s="183" t="s">
        <v>18</v>
      </c>
      <c r="C4" s="185" t="s">
        <v>19</v>
      </c>
      <c r="D4" s="187" t="s">
        <v>72</v>
      </c>
    </row>
    <row r="5" spans="1:4" s="3" customFormat="1" ht="59.25" customHeight="1">
      <c r="A5" s="182"/>
      <c r="B5" s="184"/>
      <c r="C5" s="186"/>
      <c r="D5" s="188"/>
    </row>
    <row r="6" spans="1:4" s="9" customFormat="1" ht="34.5" customHeight="1">
      <c r="A6" s="73" t="s">
        <v>11</v>
      </c>
      <c r="B6" s="45">
        <f>SUM(B9:B27)</f>
        <v>1774</v>
      </c>
      <c r="C6" s="45">
        <f>SUM(C7:C27)</f>
        <v>14322</v>
      </c>
      <c r="D6" s="46">
        <f>C6/B6</f>
        <v>8.073280721533258</v>
      </c>
    </row>
    <row r="7" spans="1:4" s="9" customFormat="1" ht="24.75" customHeight="1">
      <c r="A7" s="72" t="s">
        <v>17</v>
      </c>
      <c r="B7" s="47" t="s">
        <v>20</v>
      </c>
      <c r="C7" s="49">
        <v>3563</v>
      </c>
      <c r="D7" s="74" t="s">
        <v>20</v>
      </c>
    </row>
    <row r="8" spans="1:4" s="9" customFormat="1" ht="31.5" customHeight="1">
      <c r="A8" s="71" t="s">
        <v>130</v>
      </c>
      <c r="B8" s="47"/>
      <c r="C8" s="48"/>
      <c r="D8" s="74"/>
    </row>
    <row r="9" spans="1:5" ht="37.5" customHeight="1">
      <c r="A9" s="15" t="s">
        <v>131</v>
      </c>
      <c r="B9" s="49">
        <v>75</v>
      </c>
      <c r="C9" s="49">
        <v>3979</v>
      </c>
      <c r="D9" s="74">
        <f aca="true" t="shared" si="0" ref="D9:D27">C9/B9</f>
        <v>53.053333333333335</v>
      </c>
      <c r="E9" s="11"/>
    </row>
    <row r="10" spans="1:5" ht="35.25" customHeight="1">
      <c r="A10" s="15" t="s">
        <v>132</v>
      </c>
      <c r="B10" s="49">
        <v>4</v>
      </c>
      <c r="C10" s="49">
        <v>30</v>
      </c>
      <c r="D10" s="74">
        <f t="shared" si="0"/>
        <v>7.5</v>
      </c>
      <c r="E10" s="11"/>
    </row>
    <row r="11" spans="1:5" s="13" customFormat="1" ht="20.25" customHeight="1">
      <c r="A11" s="15" t="s">
        <v>133</v>
      </c>
      <c r="B11" s="49">
        <v>260</v>
      </c>
      <c r="C11" s="49">
        <v>865</v>
      </c>
      <c r="D11" s="74">
        <f t="shared" si="0"/>
        <v>3.326923076923077</v>
      </c>
      <c r="E11" s="11"/>
    </row>
    <row r="12" spans="1:5" ht="36" customHeight="1">
      <c r="A12" s="15" t="s">
        <v>134</v>
      </c>
      <c r="B12" s="49">
        <v>102</v>
      </c>
      <c r="C12" s="49">
        <v>169</v>
      </c>
      <c r="D12" s="74">
        <f t="shared" si="0"/>
        <v>1.6568627450980393</v>
      </c>
      <c r="E12" s="11"/>
    </row>
    <row r="13" spans="1:5" ht="30" customHeight="1">
      <c r="A13" s="15" t="s">
        <v>135</v>
      </c>
      <c r="B13" s="49">
        <v>118</v>
      </c>
      <c r="C13" s="49">
        <v>90</v>
      </c>
      <c r="D13" s="74">
        <f t="shared" si="0"/>
        <v>0.7627118644067796</v>
      </c>
      <c r="E13" s="11"/>
    </row>
    <row r="14" spans="1:5" ht="19.5" customHeight="1">
      <c r="A14" s="15" t="s">
        <v>136</v>
      </c>
      <c r="B14" s="49">
        <v>76</v>
      </c>
      <c r="C14" s="49">
        <v>177</v>
      </c>
      <c r="D14" s="74">
        <f t="shared" si="0"/>
        <v>2.3289473684210527</v>
      </c>
      <c r="E14" s="11"/>
    </row>
    <row r="15" spans="1:5" ht="33" customHeight="1">
      <c r="A15" s="15" t="s">
        <v>137</v>
      </c>
      <c r="B15" s="49">
        <v>210</v>
      </c>
      <c r="C15" s="49">
        <v>1395</v>
      </c>
      <c r="D15" s="74">
        <f t="shared" si="0"/>
        <v>6.642857142857143</v>
      </c>
      <c r="E15" s="11"/>
    </row>
    <row r="16" spans="1:5" ht="34.5" customHeight="1">
      <c r="A16" s="15" t="s">
        <v>138</v>
      </c>
      <c r="B16" s="49">
        <v>196</v>
      </c>
      <c r="C16" s="49">
        <v>700</v>
      </c>
      <c r="D16" s="74">
        <f t="shared" si="0"/>
        <v>3.5714285714285716</v>
      </c>
      <c r="E16" s="11"/>
    </row>
    <row r="17" spans="1:5" ht="35.25" customHeight="1">
      <c r="A17" s="15" t="s">
        <v>139</v>
      </c>
      <c r="B17" s="49">
        <v>44</v>
      </c>
      <c r="C17" s="49">
        <v>246</v>
      </c>
      <c r="D17" s="74">
        <f t="shared" si="0"/>
        <v>5.590909090909091</v>
      </c>
      <c r="E17" s="11"/>
    </row>
    <row r="18" spans="1:5" ht="24" customHeight="1">
      <c r="A18" s="15" t="s">
        <v>140</v>
      </c>
      <c r="B18" s="49">
        <v>23</v>
      </c>
      <c r="C18" s="49">
        <v>113</v>
      </c>
      <c r="D18" s="74">
        <f t="shared" si="0"/>
        <v>4.913043478260869</v>
      </c>
      <c r="E18" s="11"/>
    </row>
    <row r="19" spans="1:5" ht="17.25" customHeight="1">
      <c r="A19" s="15" t="s">
        <v>141</v>
      </c>
      <c r="B19" s="49">
        <v>21</v>
      </c>
      <c r="C19" s="49">
        <v>219</v>
      </c>
      <c r="D19" s="74">
        <f t="shared" si="0"/>
        <v>10.428571428571429</v>
      </c>
      <c r="E19" s="11"/>
    </row>
    <row r="20" spans="1:5" ht="18" customHeight="1">
      <c r="A20" s="15" t="s">
        <v>142</v>
      </c>
      <c r="B20" s="49">
        <v>8</v>
      </c>
      <c r="C20" s="49">
        <v>56</v>
      </c>
      <c r="D20" s="74">
        <f t="shared" si="0"/>
        <v>7</v>
      </c>
      <c r="E20" s="11"/>
    </row>
    <row r="21" spans="1:5" ht="32.25" customHeight="1">
      <c r="A21" s="15" t="s">
        <v>143</v>
      </c>
      <c r="B21" s="49">
        <v>38</v>
      </c>
      <c r="C21" s="49">
        <v>185</v>
      </c>
      <c r="D21" s="74">
        <f t="shared" si="0"/>
        <v>4.868421052631579</v>
      </c>
      <c r="E21" s="11"/>
    </row>
    <row r="22" spans="1:5" ht="33.75" customHeight="1">
      <c r="A22" s="15" t="s">
        <v>144</v>
      </c>
      <c r="B22" s="49">
        <v>33</v>
      </c>
      <c r="C22" s="49">
        <v>204</v>
      </c>
      <c r="D22" s="74">
        <f t="shared" si="0"/>
        <v>6.181818181818182</v>
      </c>
      <c r="E22" s="11"/>
    </row>
    <row r="23" spans="1:5" ht="33" customHeight="1">
      <c r="A23" s="15" t="s">
        <v>145</v>
      </c>
      <c r="B23" s="49">
        <v>191</v>
      </c>
      <c r="C23" s="49">
        <v>1472</v>
      </c>
      <c r="D23" s="74">
        <f t="shared" si="0"/>
        <v>7.706806282722513</v>
      </c>
      <c r="E23" s="11"/>
    </row>
    <row r="24" spans="1:5" ht="19.5" customHeight="1">
      <c r="A24" s="15" t="s">
        <v>146</v>
      </c>
      <c r="B24" s="49">
        <v>180</v>
      </c>
      <c r="C24" s="49">
        <v>277</v>
      </c>
      <c r="D24" s="74">
        <f t="shared" si="0"/>
        <v>1.538888888888889</v>
      </c>
      <c r="E24" s="11"/>
    </row>
    <row r="25" spans="1:5" ht="30.75" customHeight="1">
      <c r="A25" s="15" t="s">
        <v>4</v>
      </c>
      <c r="B25" s="49">
        <v>152</v>
      </c>
      <c r="C25" s="49">
        <v>428</v>
      </c>
      <c r="D25" s="74">
        <f t="shared" si="0"/>
        <v>2.8157894736842106</v>
      </c>
      <c r="E25" s="11"/>
    </row>
    <row r="26" spans="1:5" ht="30.75" customHeight="1">
      <c r="A26" s="15" t="s">
        <v>5</v>
      </c>
      <c r="B26" s="49">
        <v>40</v>
      </c>
      <c r="C26" s="49">
        <v>54</v>
      </c>
      <c r="D26" s="74">
        <f t="shared" si="0"/>
        <v>1.35</v>
      </c>
      <c r="E26" s="11"/>
    </row>
    <row r="27" spans="1:5" ht="22.5" customHeight="1" thickBot="1">
      <c r="A27" s="16" t="s">
        <v>6</v>
      </c>
      <c r="B27" s="49">
        <v>3</v>
      </c>
      <c r="C27" s="49">
        <v>100</v>
      </c>
      <c r="D27" s="74">
        <f t="shared" si="0"/>
        <v>33.333333333333336</v>
      </c>
      <c r="E27" s="11"/>
    </row>
    <row r="28" spans="1:4" ht="21.75" customHeight="1">
      <c r="A28" s="180"/>
      <c r="B28" s="180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2018-07-12T09:57:07Z</cp:lastPrinted>
  <dcterms:created xsi:type="dcterms:W3CDTF">2006-09-16T00:00:00Z</dcterms:created>
  <dcterms:modified xsi:type="dcterms:W3CDTF">2018-12-12T08:46:11Z</dcterms:modified>
  <cp:category/>
  <cp:version/>
  <cp:contentType/>
  <cp:contentStatus/>
</cp:coreProperties>
</file>