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2390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_xlnm.Print_Area" localSheetId="1">'2'!$A$1:$K$29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<sst xmlns="http://schemas.openxmlformats.org/spreadsheetml/2006/main" count="57" uniqueCount="53">
  <si>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</si>
  <si>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</si>
  <si>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</si>
  <si>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</si>
  <si>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</si>
  <si>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</si>
  <si>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</si>
  <si>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</si>
  <si>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</si>
  <si>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</si>
  <si>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</si>
  <si>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</si>
  <si>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</si>
  <si>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</si>
  <si>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</si>
  <si>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</si>
  <si>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</si>
  <si>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</si>
  <si>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</si>
  <si>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</si>
  <si>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</si>
  <si>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Станом на кінець звітного періоду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</si>
  <si>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</si>
  <si>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</si>
  <si>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</si>
  <si>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</si>
  <si>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</si>
  <si>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</si>
  <si>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</si>
  <si>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</si>
  <si>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</si>
  <si>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</si>
  <si>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</si>
  <si>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</si>
  <si>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</si>
  <si>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</si>
  <si>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</si>
  <si>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</si>
  <si>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</si>
  <si>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</si>
  <si>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</si>
  <si>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</si>
  <si>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</si>
  <si>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</si>
  <si>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</si>
  <si>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</si>
  <si>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</si>
  <si>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Інформація про надання послуг Миколаївською обласною службою зайнятості</t>
  </si>
  <si>
    <t>Проходили проф-навчання</t>
  </si>
  <si>
    <t>Кількість безробітних охоплених профорієн-таційними послугами</t>
  </si>
  <si>
    <t>січень-липень 2017 року</t>
  </si>
  <si>
    <t>січень-липень 2018 року</t>
  </si>
  <si>
    <t>Інформація щодо надання послуг Миколаївською обласною службою зайнятості 
молоді у віці до 35 років за січень-липень 2018 року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</si>
</sst>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1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7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7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53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7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53" fillId="0" borderId="0" xfId="418" applyNumberFormat="1" applyFont="1" applyFill="1">
      <alignment/>
      <protection/>
    </xf>
    <xf numFmtId="0" fontId="53" fillId="0" borderId="0" xfId="418" applyFont="1" applyFill="1">
      <alignment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50" fillId="0" borderId="3" xfId="417" applyFont="1" applyFill="1" applyBorder="1" applyAlignment="1" applyProtection="1">
      <alignment horizontal="left" vertical="center" wrapText="1"/>
      <protection locked="0"/>
    </xf>
    <xf numFmtId="0" fontId="51" fillId="0" borderId="3" xfId="0" applyFont="1" applyFill="1" applyBorder="1" applyAlignment="1">
      <alignment horizontal="left"/>
    </xf>
    <xf numFmtId="1" fontId="46" fillId="0" borderId="0" xfId="404" applyNumberFormat="1" applyFont="1" applyFill="1" applyAlignment="1" applyProtection="1">
      <alignment vertical="center"/>
      <protection locked="0"/>
    </xf>
    <xf numFmtId="179" fontId="42" fillId="7" borderId="3" xfId="418" applyNumberFormat="1" applyFont="1" applyFill="1" applyBorder="1" applyAlignment="1">
      <alignment horizontal="center" vertical="center" wrapText="1"/>
      <protection/>
    </xf>
    <xf numFmtId="3" fontId="42" fillId="0" borderId="3" xfId="418" applyNumberFormat="1" applyFont="1" applyFill="1" applyBorder="1" applyAlignment="1">
      <alignment horizontal="center" vertical="center" wrapText="1"/>
      <protection/>
    </xf>
    <xf numFmtId="176" fontId="42" fillId="0" borderId="3" xfId="413" applyNumberFormat="1" applyFont="1" applyFill="1" applyBorder="1" applyAlignment="1">
      <alignment horizontal="center" vertical="center"/>
      <protection/>
    </xf>
    <xf numFmtId="3" fontId="42" fillId="0" borderId="3" xfId="413" applyNumberFormat="1" applyFont="1" applyFill="1" applyBorder="1" applyAlignment="1">
      <alignment horizontal="center" vertical="center"/>
      <protection/>
    </xf>
    <xf numFmtId="1" fontId="51" fillId="0" borderId="3" xfId="0" applyNumberFormat="1" applyFont="1" applyFill="1" applyBorder="1" applyAlignment="1" applyProtection="1">
      <alignment horizontal="center" vertical="center"/>
      <protection locked="0"/>
    </xf>
    <xf numFmtId="1" fontId="50" fillId="0" borderId="3" xfId="404" applyNumberFormat="1" applyFont="1" applyFill="1" applyBorder="1" applyAlignment="1" applyProtection="1">
      <alignment horizontal="center"/>
      <protection locked="0"/>
    </xf>
    <xf numFmtId="1" fontId="51" fillId="0" borderId="3" xfId="404" applyNumberFormat="1" applyFont="1" applyFill="1" applyBorder="1" applyAlignment="1" applyProtection="1">
      <alignment horizontal="center" vertical="center" wrapText="1"/>
      <protection/>
    </xf>
    <xf numFmtId="1" fontId="51" fillId="0" borderId="3" xfId="404" applyNumberFormat="1" applyFont="1" applyFill="1" applyBorder="1" applyAlignment="1" applyProtection="1">
      <alignment horizontal="center" vertical="center" wrapText="1"/>
      <protection locked="0"/>
    </xf>
    <xf numFmtId="1" fontId="51" fillId="0" borderId="0" xfId="404" applyNumberFormat="1" applyFont="1" applyFill="1" applyBorder="1" applyAlignment="1" applyProtection="1">
      <alignment/>
      <protection locked="0"/>
    </xf>
    <xf numFmtId="1" fontId="27" fillId="0" borderId="3" xfId="0" applyNumberFormat="1" applyFont="1" applyFill="1" applyBorder="1" applyAlignment="1" applyProtection="1">
      <alignment horizontal="center"/>
      <protection locked="0"/>
    </xf>
    <xf numFmtId="1" fontId="27" fillId="50" borderId="3" xfId="0" applyNumberFormat="1" applyFont="1" applyFill="1" applyBorder="1" applyAlignment="1" applyProtection="1">
      <alignment horizontal="center" vertical="center"/>
      <protection locked="0"/>
    </xf>
    <xf numFmtId="3" fontId="50" fillId="0" borderId="3" xfId="404" applyNumberFormat="1" applyFont="1" applyFill="1" applyBorder="1" applyAlignment="1" applyProtection="1">
      <alignment horizontal="center" vertical="center"/>
      <protection/>
    </xf>
    <xf numFmtId="3" fontId="50" fillId="7" borderId="3" xfId="404" applyNumberFormat="1" applyFont="1" applyFill="1" applyBorder="1" applyAlignment="1" applyProtection="1">
      <alignment horizontal="center" vertical="center"/>
      <protection/>
    </xf>
    <xf numFmtId="1" fontId="47" fillId="0" borderId="3" xfId="404" applyNumberFormat="1" applyFont="1" applyFill="1" applyBorder="1" applyAlignment="1" applyProtection="1">
      <alignment horizontal="center" vertical="center"/>
      <protection/>
    </xf>
    <xf numFmtId="1" fontId="47" fillId="0" borderId="0" xfId="404" applyNumberFormat="1" applyFont="1" applyFill="1" applyAlignment="1" applyProtection="1">
      <alignment vertical="center"/>
      <protection locked="0"/>
    </xf>
    <xf numFmtId="1" fontId="51" fillId="0" borderId="0" xfId="404" applyNumberFormat="1" applyFont="1" applyFill="1" applyBorder="1" applyAlignment="1" applyProtection="1">
      <alignment horizontal="center" vertical="center"/>
      <protection locked="0"/>
    </xf>
    <xf numFmtId="1" fontId="52" fillId="0" borderId="0" xfId="404" applyNumberFormat="1" applyFont="1" applyFill="1" applyBorder="1" applyAlignment="1" applyProtection="1">
      <alignment horizontal="center" vertical="center"/>
      <protection locked="0"/>
    </xf>
    <xf numFmtId="1" fontId="51" fillId="7" borderId="0" xfId="404" applyNumberFormat="1" applyFont="1" applyFill="1" applyBorder="1" applyAlignment="1" applyProtection="1">
      <alignment horizontal="center" vertical="center"/>
      <protection locked="0"/>
    </xf>
    <xf numFmtId="1" fontId="51" fillId="0" borderId="3" xfId="400" applyNumberFormat="1" applyFont="1" applyFill="1" applyBorder="1" applyAlignment="1" applyProtection="1">
      <alignment horizontal="center" vertical="center"/>
      <protection locked="0"/>
    </xf>
    <xf numFmtId="1" fontId="50" fillId="0" borderId="0" xfId="404" applyNumberFormat="1" applyFont="1" applyFill="1" applyBorder="1" applyAlignment="1" applyProtection="1">
      <alignment horizontal="center" vertical="center"/>
      <protection locked="0"/>
    </xf>
    <xf numFmtId="1" fontId="51" fillId="0" borderId="3" xfId="0" applyNumberFormat="1" applyFont="1" applyFill="1" applyBorder="1" applyAlignment="1" applyProtection="1">
      <alignment horizontal="center"/>
      <protection locked="0"/>
    </xf>
    <xf numFmtId="0" fontId="28" fillId="0" borderId="3" xfId="413" applyFont="1" applyFill="1" applyBorder="1" applyAlignment="1">
      <alignment horizontal="center" vertical="center"/>
      <protection/>
    </xf>
    <xf numFmtId="0" fontId="43" fillId="0" borderId="24" xfId="413" applyFont="1" applyFill="1" applyBorder="1" applyAlignment="1">
      <alignment horizontal="right" vertical="center" wrapText="1"/>
      <protection/>
    </xf>
    <xf numFmtId="0" fontId="43" fillId="0" borderId="25" xfId="413" applyFont="1" applyFill="1" applyBorder="1" applyAlignment="1">
      <alignment horizontal="right" vertical="center" wrapText="1"/>
      <protection/>
    </xf>
    <xf numFmtId="0" fontId="43" fillId="0" borderId="26" xfId="413" applyFont="1" applyFill="1" applyBorder="1" applyAlignment="1">
      <alignment horizontal="right" vertical="center" wrapText="1"/>
      <protection/>
    </xf>
    <xf numFmtId="0" fontId="43" fillId="0" borderId="27" xfId="413" applyFont="1" applyFill="1" applyBorder="1" applyAlignment="1">
      <alignment horizontal="right" vertical="center" wrapText="1"/>
      <protection/>
    </xf>
    <xf numFmtId="0" fontId="43" fillId="0" borderId="23" xfId="413" applyFont="1" applyFill="1" applyBorder="1" applyAlignment="1">
      <alignment horizontal="right" vertical="center" wrapText="1"/>
      <protection/>
    </xf>
    <xf numFmtId="0" fontId="43" fillId="0" borderId="28" xfId="413" applyFont="1" applyFill="1" applyBorder="1" applyAlignment="1">
      <alignment horizontal="right" vertical="center" wrapText="1"/>
      <protection/>
    </xf>
    <xf numFmtId="0" fontId="49" fillId="0" borderId="0" xfId="418" applyFont="1" applyAlignment="1">
      <alignment horizontal="center" vertical="top" wrapText="1"/>
      <protection/>
    </xf>
    <xf numFmtId="0" fontId="49" fillId="0" borderId="0" xfId="419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9" xfId="418" applyFont="1" applyFill="1" applyBorder="1" applyAlignment="1">
      <alignment horizontal="center" vertical="center" wrapText="1"/>
      <protection/>
    </xf>
    <xf numFmtId="0" fontId="22" fillId="0" borderId="30" xfId="418" applyFont="1" applyFill="1" applyBorder="1" applyAlignment="1">
      <alignment horizontal="center" vertical="center" wrapText="1"/>
      <protection/>
    </xf>
    <xf numFmtId="0" fontId="22" fillId="0" borderId="29" xfId="418" applyFont="1" applyBorder="1" applyAlignment="1">
      <alignment horizontal="center" vertical="center" wrapText="1"/>
      <protection/>
    </xf>
    <xf numFmtId="0" fontId="22" fillId="0" borderId="30" xfId="418" applyFont="1" applyBorder="1" applyAlignment="1">
      <alignment horizontal="center" vertical="center" wrapText="1"/>
      <protection/>
    </xf>
    <xf numFmtId="1" fontId="49" fillId="0" borderId="0" xfId="404" applyNumberFormat="1" applyFont="1" applyFill="1" applyAlignment="1" applyProtection="1">
      <alignment horizontal="center" vertic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9"/>
  <sheetViews>
    <sheetView tabSelected="1" view="pageBreakPreview" zoomScale="75" zoomScaleNormal="75" zoomScaleSheetLayoutView="75" zoomScalePageLayoutView="0" workbookViewId="0" topLeftCell="A1">
      <selection activeCell="L5" sqref="L5"/>
    </sheetView>
  </sheetViews>
  <sheetFormatPr defaultColWidth="8.00390625" defaultRowHeight="15"/>
  <cols>
    <col min="1" max="1" width="69.7109375" style="15" customWidth="1"/>
    <col min="2" max="3" width="15.8515625" style="31" customWidth="1"/>
    <col min="4" max="4" width="11.8515625" style="15" customWidth="1"/>
    <col min="5" max="5" width="15.57421875" style="15" customWidth="1"/>
    <col min="6" max="16384" width="8.00390625" style="15" customWidth="1"/>
  </cols>
  <sheetData>
    <row r="1" spans="1:5" ht="22.5">
      <c r="A1" s="65" t="s">
        <v>47</v>
      </c>
      <c r="B1" s="65"/>
      <c r="C1" s="65"/>
      <c r="D1" s="65"/>
      <c r="E1" s="65"/>
    </row>
    <row r="2" spans="1:5" ht="22.5">
      <c r="A2" s="66" t="s">
        <v>8</v>
      </c>
      <c r="B2" s="66"/>
      <c r="C2" s="66"/>
      <c r="D2" s="66"/>
      <c r="E2" s="66"/>
    </row>
    <row r="3" spans="1:5" s="19" customFormat="1" ht="18" customHeight="1">
      <c r="A3" s="16"/>
      <c r="B3" s="17"/>
      <c r="C3" s="18"/>
      <c r="D3" s="18"/>
      <c r="E3" s="18" t="s">
        <v>9</v>
      </c>
    </row>
    <row r="4" spans="1:5" s="19" customFormat="1" ht="23.25" customHeight="1">
      <c r="A4" s="67" t="s">
        <v>10</v>
      </c>
      <c r="B4" s="68" t="s">
        <v>50</v>
      </c>
      <c r="C4" s="70" t="s">
        <v>51</v>
      </c>
      <c r="D4" s="58" t="s">
        <v>11</v>
      </c>
      <c r="E4" s="58"/>
    </row>
    <row r="5" spans="1:5" s="19" customFormat="1" ht="40.5">
      <c r="A5" s="67"/>
      <c r="B5" s="69"/>
      <c r="C5" s="71"/>
      <c r="D5" s="20" t="s">
        <v>12</v>
      </c>
      <c r="E5" s="21" t="s">
        <v>13</v>
      </c>
    </row>
    <row r="6" spans="1:5" s="24" customFormat="1" ht="12" customHeight="1">
      <c r="A6" s="22" t="s">
        <v>0</v>
      </c>
      <c r="B6" s="23">
        <v>1</v>
      </c>
      <c r="C6" s="23">
        <v>2</v>
      </c>
      <c r="D6" s="23">
        <v>3</v>
      </c>
      <c r="E6" s="23">
        <v>4</v>
      </c>
    </row>
    <row r="7" spans="1:5" s="19" customFormat="1" ht="29.25" customHeight="1">
      <c r="A7" s="25" t="s">
        <v>14</v>
      </c>
      <c r="B7" s="32">
        <v>13134</v>
      </c>
      <c r="C7" s="32">
        <f>2!B5</f>
        <v>11861</v>
      </c>
      <c r="D7" s="37">
        <f aca="true" t="shared" si="0" ref="D7:D12">C7/B7*100</f>
        <v>90.30759859905588</v>
      </c>
      <c r="E7" s="38">
        <f aca="true" t="shared" si="1" ref="E7:E12">C7-B7</f>
        <v>-1273</v>
      </c>
    </row>
    <row r="8" spans="1:7" s="19" customFormat="1" ht="40.5">
      <c r="A8" s="26" t="s">
        <v>15</v>
      </c>
      <c r="B8" s="32">
        <v>6244</v>
      </c>
      <c r="C8" s="32">
        <f>2!C5</f>
        <v>6058</v>
      </c>
      <c r="D8" s="37">
        <f t="shared" si="0"/>
        <v>97.0211402946829</v>
      </c>
      <c r="E8" s="38">
        <f t="shared" si="1"/>
        <v>-186</v>
      </c>
      <c r="G8" s="27"/>
    </row>
    <row r="9" spans="1:7" s="19" customFormat="1" ht="64.5" customHeight="1">
      <c r="A9" s="26" t="s">
        <v>5</v>
      </c>
      <c r="B9" s="32">
        <v>127</v>
      </c>
      <c r="C9" s="32">
        <f>2!E5</f>
        <v>62</v>
      </c>
      <c r="D9" s="37">
        <f t="shared" si="0"/>
        <v>48.818897637795274</v>
      </c>
      <c r="E9" s="38">
        <f t="shared" si="1"/>
        <v>-65</v>
      </c>
      <c r="G9" s="27"/>
    </row>
    <row r="10" spans="1:9" s="19" customFormat="1" ht="27.75" customHeight="1">
      <c r="A10" s="28" t="s">
        <v>16</v>
      </c>
      <c r="B10" s="32">
        <v>1337</v>
      </c>
      <c r="C10" s="32">
        <f>2!F5</f>
        <v>1285</v>
      </c>
      <c r="D10" s="37">
        <f t="shared" si="0"/>
        <v>96.11069558713538</v>
      </c>
      <c r="E10" s="38">
        <f t="shared" si="1"/>
        <v>-52</v>
      </c>
      <c r="I10" s="27"/>
    </row>
    <row r="11" spans="1:5" s="19" customFormat="1" ht="48" customHeight="1">
      <c r="A11" s="28" t="s">
        <v>2</v>
      </c>
      <c r="B11" s="32">
        <v>1626</v>
      </c>
      <c r="C11" s="32">
        <f>2!G5</f>
        <v>1514</v>
      </c>
      <c r="D11" s="37">
        <f t="shared" si="0"/>
        <v>93.1119311193112</v>
      </c>
      <c r="E11" s="38">
        <f t="shared" si="1"/>
        <v>-112</v>
      </c>
    </row>
    <row r="12" spans="1:6" s="19" customFormat="1" ht="45.75" customHeight="1">
      <c r="A12" s="28" t="s">
        <v>17</v>
      </c>
      <c r="B12" s="32">
        <v>11895</v>
      </c>
      <c r="C12" s="32">
        <f>2!H5</f>
        <v>10900</v>
      </c>
      <c r="D12" s="37">
        <f t="shared" si="0"/>
        <v>91.63514081546869</v>
      </c>
      <c r="E12" s="38">
        <f t="shared" si="1"/>
        <v>-995</v>
      </c>
      <c r="F12" s="27"/>
    </row>
    <row r="13" spans="1:6" s="19" customFormat="1" ht="12.75">
      <c r="A13" s="59" t="s">
        <v>21</v>
      </c>
      <c r="B13" s="60"/>
      <c r="C13" s="60"/>
      <c r="D13" s="60"/>
      <c r="E13" s="61"/>
      <c r="F13" s="27"/>
    </row>
    <row r="14" spans="1:6" s="19" customFormat="1" ht="12.75">
      <c r="A14" s="62"/>
      <c r="B14" s="63"/>
      <c r="C14" s="63"/>
      <c r="D14" s="63"/>
      <c r="E14" s="64"/>
      <c r="F14" s="27"/>
    </row>
    <row r="15" spans="1:5" ht="33" customHeight="1">
      <c r="A15" s="29" t="s">
        <v>14</v>
      </c>
      <c r="B15" s="33">
        <v>4766</v>
      </c>
      <c r="C15" s="33">
        <f>2!I5</f>
        <v>4429</v>
      </c>
      <c r="D15" s="39">
        <f>ROUND(C15/B15*100,1)</f>
        <v>92.9</v>
      </c>
      <c r="E15" s="40">
        <f>C15-B15</f>
        <v>-337</v>
      </c>
    </row>
    <row r="16" spans="1:5" ht="32.25" customHeight="1">
      <c r="A16" s="29" t="s">
        <v>18</v>
      </c>
      <c r="B16" s="33">
        <v>3</v>
      </c>
      <c r="C16" s="33">
        <f>2!J5</f>
        <v>3</v>
      </c>
      <c r="D16" s="39">
        <f>ROUND(C16/B16*100,1)</f>
        <v>100</v>
      </c>
      <c r="E16" s="40">
        <f>C16-B16</f>
        <v>0</v>
      </c>
    </row>
    <row r="17" spans="1:5" ht="24" customHeight="1">
      <c r="A17" s="29" t="s">
        <v>19</v>
      </c>
      <c r="B17" s="33">
        <v>2919</v>
      </c>
      <c r="C17" s="33">
        <f>2!K5</f>
        <v>2625</v>
      </c>
      <c r="D17" s="39">
        <f>ROUND(C17/B17*100,1)</f>
        <v>89.9</v>
      </c>
      <c r="E17" s="40">
        <f>C17-B17</f>
        <v>-294</v>
      </c>
    </row>
    <row r="18" spans="2:3" ht="12.75">
      <c r="B18" s="30"/>
      <c r="C18" s="30"/>
    </row>
    <row r="19" ht="12.75">
      <c r="C19" s="30"/>
    </row>
  </sheetData>
  <sheetProtection/>
  <mergeCells count="7">
    <mergeCell ref="D4:E4"/>
    <mergeCell ref="A13:E14"/>
    <mergeCell ref="A1:E1"/>
    <mergeCell ref="A2:E2"/>
    <mergeCell ref="A4:A5"/>
    <mergeCell ref="B4:B5"/>
    <mergeCell ref="C4:C5"/>
  </mergeCells>
  <printOptions horizontalCentered="1" vertic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30"/>
  <sheetViews>
    <sheetView view="pageBreakPreview" zoomScale="70" zoomScaleNormal="85" zoomScaleSheetLayoutView="70" zoomScalePageLayoutView="0" workbookViewId="0" topLeftCell="C1">
      <selection activeCell="G5" sqref="G5"/>
    </sheetView>
  </sheetViews>
  <sheetFormatPr defaultColWidth="7.421875" defaultRowHeight="15"/>
  <cols>
    <col min="1" max="1" width="23.7109375" style="14" customWidth="1"/>
    <col min="2" max="3" width="22.00390625" style="10" customWidth="1"/>
    <col min="4" max="4" width="20.00390625" style="11" customWidth="1"/>
    <col min="5" max="5" width="25.421875" style="10" customWidth="1"/>
    <col min="6" max="6" width="18.421875" style="10" customWidth="1"/>
    <col min="7" max="7" width="20.7109375" style="11" customWidth="1"/>
    <col min="8" max="8" width="21.7109375" style="11" customWidth="1"/>
    <col min="9" max="9" width="19.140625" style="10" customWidth="1"/>
    <col min="10" max="10" width="16.28125" style="11" customWidth="1"/>
    <col min="11" max="11" width="19.00390625" style="12" customWidth="1"/>
    <col min="12" max="12" width="13.7109375" style="2" customWidth="1"/>
    <col min="13" max="14" width="24.7109375" style="2" hidden="1" customWidth="1"/>
    <col min="15" max="20" width="24.7109375" style="2" customWidth="1"/>
    <col min="21" max="198" width="9.140625" style="2" customWidth="1"/>
    <col min="199" max="199" width="16.00390625" style="2" customWidth="1"/>
    <col min="200" max="211" width="10.8515625" style="2" customWidth="1"/>
    <col min="212" max="212" width="9.421875" style="2" customWidth="1"/>
    <col min="213" max="213" width="8.421875" style="2" customWidth="1"/>
    <col min="214" max="214" width="6.57421875" style="2" customWidth="1"/>
    <col min="215" max="215" width="8.28125" style="2" customWidth="1"/>
    <col min="216" max="216" width="8.7109375" style="2" customWidth="1"/>
    <col min="217" max="217" width="6.00390625" style="2" customWidth="1"/>
    <col min="218" max="16384" width="7.421875" style="2" customWidth="1"/>
  </cols>
  <sheetData>
    <row r="1" spans="1:11" s="36" customFormat="1" ht="55.5" customHeight="1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" customFormat="1" ht="12" customHeight="1">
      <c r="A2" s="13"/>
      <c r="B2" s="6"/>
      <c r="C2" s="6"/>
      <c r="D2" s="7"/>
      <c r="E2" s="6"/>
      <c r="F2" s="6"/>
      <c r="G2" s="4"/>
      <c r="H2" s="6"/>
      <c r="I2" s="8"/>
      <c r="J2" s="9"/>
      <c r="K2" s="5"/>
    </row>
    <row r="3" spans="1:11" s="45" customFormat="1" ht="108.75" customHeight="1">
      <c r="A3" s="42"/>
      <c r="B3" s="43" t="s">
        <v>1</v>
      </c>
      <c r="C3" s="43" t="s">
        <v>4</v>
      </c>
      <c r="D3" s="43" t="s">
        <v>20</v>
      </c>
      <c r="E3" s="43" t="s">
        <v>5</v>
      </c>
      <c r="F3" s="43" t="s">
        <v>48</v>
      </c>
      <c r="G3" s="43" t="s">
        <v>2</v>
      </c>
      <c r="H3" s="43" t="s">
        <v>49</v>
      </c>
      <c r="I3" s="44" t="s">
        <v>3</v>
      </c>
      <c r="J3" s="44" t="s">
        <v>7</v>
      </c>
      <c r="K3" s="43" t="s">
        <v>6</v>
      </c>
    </row>
    <row r="4" spans="1:11" s="51" customFormat="1" ht="21" customHeight="1">
      <c r="A4" s="50" t="s">
        <v>0</v>
      </c>
      <c r="B4" s="50">
        <v>1</v>
      </c>
      <c r="C4" s="50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  <c r="K4" s="50">
        <v>10</v>
      </c>
    </row>
    <row r="5" spans="1:14" s="3" customFormat="1" ht="36" customHeight="1">
      <c r="A5" s="34" t="s">
        <v>22</v>
      </c>
      <c r="B5" s="48">
        <f aca="true" t="shared" si="0" ref="B5:N5">SUM(B6:B29)</f>
        <v>11861</v>
      </c>
      <c r="C5" s="48">
        <f t="shared" si="0"/>
        <v>6058</v>
      </c>
      <c r="D5" s="48">
        <f t="shared" si="0"/>
        <v>10</v>
      </c>
      <c r="E5" s="48">
        <f t="shared" si="0"/>
        <v>62</v>
      </c>
      <c r="F5" s="48">
        <f t="shared" si="0"/>
        <v>1285</v>
      </c>
      <c r="G5" s="48">
        <f t="shared" si="0"/>
        <v>1514</v>
      </c>
      <c r="H5" s="48">
        <f t="shared" si="0"/>
        <v>10900</v>
      </c>
      <c r="I5" s="48">
        <f t="shared" si="0"/>
        <v>4429</v>
      </c>
      <c r="J5" s="48">
        <f t="shared" si="0"/>
        <v>3</v>
      </c>
      <c r="K5" s="49">
        <f t="shared" si="0"/>
        <v>2625</v>
      </c>
      <c r="M5" s="49">
        <f t="shared" si="0"/>
        <v>2802</v>
      </c>
      <c r="N5" s="49">
        <f t="shared" si="0"/>
        <v>3256</v>
      </c>
    </row>
    <row r="6" spans="1:14" ht="27" customHeight="1">
      <c r="A6" s="35" t="s">
        <v>23</v>
      </c>
      <c r="B6" s="57">
        <v>414</v>
      </c>
      <c r="C6" s="41">
        <v>515</v>
      </c>
      <c r="D6" s="57">
        <v>0</v>
      </c>
      <c r="E6" s="57">
        <v>2</v>
      </c>
      <c r="F6" s="57">
        <v>46</v>
      </c>
      <c r="G6" s="41">
        <v>72</v>
      </c>
      <c r="H6" s="57">
        <v>391</v>
      </c>
      <c r="I6" s="57">
        <v>142</v>
      </c>
      <c r="J6" s="55">
        <v>0</v>
      </c>
      <c r="K6" s="57">
        <v>115</v>
      </c>
      <c r="L6" s="56"/>
      <c r="M6" s="46">
        <v>105</v>
      </c>
      <c r="N6" s="47">
        <v>410</v>
      </c>
    </row>
    <row r="7" spans="1:14" ht="27" customHeight="1">
      <c r="A7" s="35" t="s">
        <v>24</v>
      </c>
      <c r="B7" s="57">
        <v>641</v>
      </c>
      <c r="C7" s="41">
        <v>466</v>
      </c>
      <c r="D7" s="57">
        <v>1</v>
      </c>
      <c r="E7" s="57">
        <v>5</v>
      </c>
      <c r="F7" s="57">
        <v>88</v>
      </c>
      <c r="G7" s="41">
        <v>46</v>
      </c>
      <c r="H7" s="57">
        <v>620</v>
      </c>
      <c r="I7" s="57">
        <v>230</v>
      </c>
      <c r="J7" s="55">
        <v>0</v>
      </c>
      <c r="K7" s="57">
        <v>180</v>
      </c>
      <c r="L7" s="56"/>
      <c r="M7" s="46">
        <v>143</v>
      </c>
      <c r="N7" s="47">
        <v>323</v>
      </c>
    </row>
    <row r="8" spans="1:14" ht="27" customHeight="1">
      <c r="A8" s="35" t="s">
        <v>25</v>
      </c>
      <c r="B8" s="57">
        <v>539</v>
      </c>
      <c r="C8" s="41">
        <v>502</v>
      </c>
      <c r="D8" s="57">
        <v>2</v>
      </c>
      <c r="E8" s="57">
        <v>3</v>
      </c>
      <c r="F8" s="57">
        <v>72</v>
      </c>
      <c r="G8" s="41">
        <v>27</v>
      </c>
      <c r="H8" s="57">
        <v>511</v>
      </c>
      <c r="I8" s="57">
        <v>224</v>
      </c>
      <c r="J8" s="55">
        <v>0</v>
      </c>
      <c r="K8" s="57">
        <v>153</v>
      </c>
      <c r="L8" s="56"/>
      <c r="M8" s="46">
        <v>60</v>
      </c>
      <c r="N8" s="47">
        <v>442</v>
      </c>
    </row>
    <row r="9" spans="1:14" ht="27" customHeight="1">
      <c r="A9" s="35" t="s">
        <v>26</v>
      </c>
      <c r="B9" s="57">
        <v>296</v>
      </c>
      <c r="C9" s="41">
        <v>458</v>
      </c>
      <c r="D9" s="57">
        <v>0</v>
      </c>
      <c r="E9" s="57">
        <v>4</v>
      </c>
      <c r="F9" s="57">
        <v>35</v>
      </c>
      <c r="G9" s="41">
        <v>133</v>
      </c>
      <c r="H9" s="57">
        <v>268</v>
      </c>
      <c r="I9" s="57">
        <v>118</v>
      </c>
      <c r="J9" s="55">
        <v>0</v>
      </c>
      <c r="K9" s="57">
        <v>88</v>
      </c>
      <c r="L9" s="56"/>
      <c r="M9" s="46">
        <v>69</v>
      </c>
      <c r="N9" s="47">
        <v>389</v>
      </c>
    </row>
    <row r="10" spans="1:14" ht="27" customHeight="1">
      <c r="A10" s="35" t="s">
        <v>27</v>
      </c>
      <c r="B10" s="57">
        <v>494</v>
      </c>
      <c r="C10" s="41">
        <v>276</v>
      </c>
      <c r="D10" s="57">
        <v>0</v>
      </c>
      <c r="E10" s="57">
        <v>1</v>
      </c>
      <c r="F10" s="57">
        <v>49</v>
      </c>
      <c r="G10" s="41">
        <v>19</v>
      </c>
      <c r="H10" s="57">
        <v>462</v>
      </c>
      <c r="I10" s="57">
        <v>186</v>
      </c>
      <c r="J10" s="55">
        <v>0</v>
      </c>
      <c r="K10" s="57">
        <v>109</v>
      </c>
      <c r="L10" s="56"/>
      <c r="M10" s="46">
        <v>95</v>
      </c>
      <c r="N10" s="47">
        <v>181</v>
      </c>
    </row>
    <row r="11" spans="1:14" ht="27" customHeight="1">
      <c r="A11" s="35" t="s">
        <v>28</v>
      </c>
      <c r="B11" s="57">
        <v>906</v>
      </c>
      <c r="C11" s="41">
        <v>250</v>
      </c>
      <c r="D11" s="57">
        <v>1</v>
      </c>
      <c r="E11" s="57">
        <v>7</v>
      </c>
      <c r="F11" s="57">
        <v>94</v>
      </c>
      <c r="G11" s="41">
        <v>82</v>
      </c>
      <c r="H11" s="57">
        <v>857</v>
      </c>
      <c r="I11" s="57">
        <v>339</v>
      </c>
      <c r="J11" s="55">
        <v>0</v>
      </c>
      <c r="K11" s="57">
        <v>215</v>
      </c>
      <c r="L11" s="56"/>
      <c r="M11" s="46">
        <v>162</v>
      </c>
      <c r="N11" s="47">
        <v>88</v>
      </c>
    </row>
    <row r="12" spans="1:14" ht="27" customHeight="1">
      <c r="A12" s="35" t="s">
        <v>29</v>
      </c>
      <c r="B12" s="57">
        <v>387</v>
      </c>
      <c r="C12" s="41">
        <v>164</v>
      </c>
      <c r="D12" s="57">
        <v>0</v>
      </c>
      <c r="E12" s="57">
        <v>1</v>
      </c>
      <c r="F12" s="57">
        <v>63</v>
      </c>
      <c r="G12" s="41">
        <v>54</v>
      </c>
      <c r="H12" s="57">
        <v>352</v>
      </c>
      <c r="I12" s="57">
        <v>121</v>
      </c>
      <c r="J12" s="55">
        <v>0</v>
      </c>
      <c r="K12" s="57">
        <v>77</v>
      </c>
      <c r="L12" s="56"/>
      <c r="M12" s="46">
        <v>143</v>
      </c>
      <c r="N12" s="47">
        <v>21</v>
      </c>
    </row>
    <row r="13" spans="1:14" ht="27" customHeight="1">
      <c r="A13" s="35" t="s">
        <v>30</v>
      </c>
      <c r="B13" s="57">
        <v>256</v>
      </c>
      <c r="C13" s="41">
        <v>181</v>
      </c>
      <c r="D13" s="57">
        <v>1</v>
      </c>
      <c r="E13" s="57">
        <v>0</v>
      </c>
      <c r="F13" s="57">
        <v>18</v>
      </c>
      <c r="G13" s="41">
        <v>51</v>
      </c>
      <c r="H13" s="57">
        <v>232</v>
      </c>
      <c r="I13" s="57">
        <v>90</v>
      </c>
      <c r="J13" s="55">
        <v>0</v>
      </c>
      <c r="K13" s="57">
        <v>59</v>
      </c>
      <c r="L13" s="56"/>
      <c r="M13" s="46">
        <v>52</v>
      </c>
      <c r="N13" s="47">
        <v>129</v>
      </c>
    </row>
    <row r="14" spans="1:14" ht="27" customHeight="1">
      <c r="A14" s="35" t="s">
        <v>31</v>
      </c>
      <c r="B14" s="57">
        <v>272</v>
      </c>
      <c r="C14" s="41">
        <v>240</v>
      </c>
      <c r="D14" s="57">
        <v>0</v>
      </c>
      <c r="E14" s="57">
        <v>3</v>
      </c>
      <c r="F14" s="57">
        <v>20</v>
      </c>
      <c r="G14" s="41">
        <v>33</v>
      </c>
      <c r="H14" s="57">
        <v>253</v>
      </c>
      <c r="I14" s="57">
        <v>102</v>
      </c>
      <c r="J14" s="55">
        <v>1</v>
      </c>
      <c r="K14" s="57">
        <v>64</v>
      </c>
      <c r="L14" s="56"/>
      <c r="M14" s="46">
        <v>44</v>
      </c>
      <c r="N14" s="47">
        <v>196</v>
      </c>
    </row>
    <row r="15" spans="1:14" ht="27" customHeight="1">
      <c r="A15" s="35" t="s">
        <v>32</v>
      </c>
      <c r="B15" s="57">
        <v>474</v>
      </c>
      <c r="C15" s="41">
        <v>188</v>
      </c>
      <c r="D15" s="57">
        <v>0</v>
      </c>
      <c r="E15" s="57">
        <v>2</v>
      </c>
      <c r="F15" s="57">
        <v>59</v>
      </c>
      <c r="G15" s="41">
        <v>83</v>
      </c>
      <c r="H15" s="57">
        <v>435</v>
      </c>
      <c r="I15" s="57">
        <v>160</v>
      </c>
      <c r="J15" s="55">
        <v>0</v>
      </c>
      <c r="K15" s="57">
        <v>112</v>
      </c>
      <c r="L15" s="56"/>
      <c r="M15" s="46">
        <v>185</v>
      </c>
      <c r="N15" s="47">
        <v>3</v>
      </c>
    </row>
    <row r="16" spans="1:14" ht="27" customHeight="1">
      <c r="A16" s="35" t="s">
        <v>33</v>
      </c>
      <c r="B16" s="57">
        <v>368</v>
      </c>
      <c r="C16" s="41">
        <v>188</v>
      </c>
      <c r="D16" s="57">
        <v>0</v>
      </c>
      <c r="E16" s="57">
        <v>0</v>
      </c>
      <c r="F16" s="57">
        <v>58</v>
      </c>
      <c r="G16" s="41">
        <v>59</v>
      </c>
      <c r="H16" s="57">
        <v>347</v>
      </c>
      <c r="I16" s="57">
        <v>125</v>
      </c>
      <c r="J16" s="55">
        <v>0</v>
      </c>
      <c r="K16" s="57">
        <v>78</v>
      </c>
      <c r="L16" s="56"/>
      <c r="M16" s="46">
        <v>127</v>
      </c>
      <c r="N16" s="47">
        <v>61</v>
      </c>
    </row>
    <row r="17" spans="1:14" ht="27" customHeight="1">
      <c r="A17" s="35" t="s">
        <v>34</v>
      </c>
      <c r="B17" s="57">
        <v>497</v>
      </c>
      <c r="C17" s="41">
        <v>149</v>
      </c>
      <c r="D17" s="57">
        <v>1</v>
      </c>
      <c r="E17" s="57">
        <v>2</v>
      </c>
      <c r="F17" s="57">
        <v>37</v>
      </c>
      <c r="G17" s="41">
        <v>35</v>
      </c>
      <c r="H17" s="57">
        <v>462</v>
      </c>
      <c r="I17" s="57">
        <v>219</v>
      </c>
      <c r="J17" s="55">
        <v>0</v>
      </c>
      <c r="K17" s="57">
        <v>118</v>
      </c>
      <c r="L17" s="56"/>
      <c r="M17" s="46">
        <v>82</v>
      </c>
      <c r="N17" s="47">
        <v>67</v>
      </c>
    </row>
    <row r="18" spans="1:14" ht="27" customHeight="1">
      <c r="A18" s="35" t="s">
        <v>35</v>
      </c>
      <c r="B18" s="57">
        <v>1219</v>
      </c>
      <c r="C18" s="41">
        <v>488</v>
      </c>
      <c r="D18" s="57">
        <v>1</v>
      </c>
      <c r="E18" s="57">
        <v>13</v>
      </c>
      <c r="F18" s="57">
        <v>103</v>
      </c>
      <c r="G18" s="41">
        <v>123</v>
      </c>
      <c r="H18" s="57">
        <v>1090</v>
      </c>
      <c r="I18" s="57">
        <v>525</v>
      </c>
      <c r="J18" s="55">
        <v>2</v>
      </c>
      <c r="K18" s="57">
        <v>262</v>
      </c>
      <c r="L18" s="56"/>
      <c r="M18" s="46">
        <v>268</v>
      </c>
      <c r="N18" s="47">
        <v>220</v>
      </c>
    </row>
    <row r="19" spans="1:14" ht="27" customHeight="1">
      <c r="A19" s="35" t="s">
        <v>36</v>
      </c>
      <c r="B19" s="57">
        <v>551</v>
      </c>
      <c r="C19" s="41">
        <v>109</v>
      </c>
      <c r="D19" s="57">
        <v>0</v>
      </c>
      <c r="E19" s="57">
        <v>2</v>
      </c>
      <c r="F19" s="57">
        <v>21</v>
      </c>
      <c r="G19" s="41">
        <v>66</v>
      </c>
      <c r="H19" s="57">
        <v>492</v>
      </c>
      <c r="I19" s="57">
        <v>239</v>
      </c>
      <c r="J19" s="55">
        <v>0</v>
      </c>
      <c r="K19" s="57">
        <v>74</v>
      </c>
      <c r="L19" s="56"/>
      <c r="M19" s="46">
        <v>78</v>
      </c>
      <c r="N19" s="47">
        <v>31</v>
      </c>
    </row>
    <row r="20" spans="1:14" ht="27" customHeight="1">
      <c r="A20" s="35" t="s">
        <v>37</v>
      </c>
      <c r="B20" s="57">
        <v>491</v>
      </c>
      <c r="C20" s="41">
        <v>139</v>
      </c>
      <c r="D20" s="57">
        <v>0</v>
      </c>
      <c r="E20" s="57">
        <v>0</v>
      </c>
      <c r="F20" s="57">
        <v>33</v>
      </c>
      <c r="G20" s="41">
        <v>73</v>
      </c>
      <c r="H20" s="57">
        <v>425</v>
      </c>
      <c r="I20" s="57">
        <v>186</v>
      </c>
      <c r="J20" s="55">
        <v>0</v>
      </c>
      <c r="K20" s="57">
        <v>80</v>
      </c>
      <c r="L20" s="56"/>
      <c r="M20" s="46">
        <v>84</v>
      </c>
      <c r="N20" s="47">
        <v>55</v>
      </c>
    </row>
    <row r="21" spans="1:14" ht="27" customHeight="1">
      <c r="A21" s="35" t="s">
        <v>38</v>
      </c>
      <c r="B21" s="57">
        <v>234</v>
      </c>
      <c r="C21" s="41">
        <v>154</v>
      </c>
      <c r="D21" s="57">
        <v>0</v>
      </c>
      <c r="E21" s="57">
        <v>1</v>
      </c>
      <c r="F21" s="57">
        <v>37</v>
      </c>
      <c r="G21" s="41">
        <v>35</v>
      </c>
      <c r="H21" s="57">
        <v>210</v>
      </c>
      <c r="I21" s="57">
        <v>96</v>
      </c>
      <c r="J21" s="55">
        <v>0</v>
      </c>
      <c r="K21" s="57">
        <v>82</v>
      </c>
      <c r="L21" s="56"/>
      <c r="M21" s="46">
        <v>72</v>
      </c>
      <c r="N21" s="47">
        <v>82</v>
      </c>
    </row>
    <row r="22" spans="1:14" ht="27" customHeight="1">
      <c r="A22" s="35" t="s">
        <v>39</v>
      </c>
      <c r="B22" s="57">
        <v>304</v>
      </c>
      <c r="C22" s="41">
        <v>233</v>
      </c>
      <c r="D22" s="57">
        <v>2</v>
      </c>
      <c r="E22" s="57">
        <v>2</v>
      </c>
      <c r="F22" s="57">
        <v>81</v>
      </c>
      <c r="G22" s="41">
        <v>69</v>
      </c>
      <c r="H22" s="57">
        <v>296</v>
      </c>
      <c r="I22" s="57">
        <v>81</v>
      </c>
      <c r="J22" s="55">
        <v>0</v>
      </c>
      <c r="K22" s="57">
        <v>60</v>
      </c>
      <c r="L22" s="56"/>
      <c r="M22" s="46">
        <v>109</v>
      </c>
      <c r="N22" s="47">
        <v>124</v>
      </c>
    </row>
    <row r="23" spans="1:14" ht="27" customHeight="1">
      <c r="A23" s="35" t="s">
        <v>40</v>
      </c>
      <c r="B23" s="57">
        <v>521</v>
      </c>
      <c r="C23" s="41">
        <v>166</v>
      </c>
      <c r="D23" s="57">
        <v>0</v>
      </c>
      <c r="E23" s="57">
        <v>0</v>
      </c>
      <c r="F23" s="57">
        <v>49</v>
      </c>
      <c r="G23" s="41">
        <v>76</v>
      </c>
      <c r="H23" s="57">
        <v>461</v>
      </c>
      <c r="I23" s="57">
        <v>221</v>
      </c>
      <c r="J23" s="55">
        <v>0</v>
      </c>
      <c r="K23" s="57">
        <v>150</v>
      </c>
      <c r="L23" s="56"/>
      <c r="M23" s="46">
        <v>130</v>
      </c>
      <c r="N23" s="47">
        <v>36</v>
      </c>
    </row>
    <row r="24" spans="1:14" ht="27" customHeight="1">
      <c r="A24" s="35" t="s">
        <v>41</v>
      </c>
      <c r="B24" s="57">
        <v>731</v>
      </c>
      <c r="C24" s="41">
        <v>182</v>
      </c>
      <c r="D24" s="57">
        <v>0</v>
      </c>
      <c r="E24" s="57">
        <v>2</v>
      </c>
      <c r="F24" s="57">
        <v>52</v>
      </c>
      <c r="G24" s="41">
        <v>78</v>
      </c>
      <c r="H24" s="57">
        <v>696</v>
      </c>
      <c r="I24" s="57">
        <v>318</v>
      </c>
      <c r="J24" s="55">
        <v>0</v>
      </c>
      <c r="K24" s="57">
        <v>134</v>
      </c>
      <c r="L24" s="56"/>
      <c r="M24" s="46">
        <v>176</v>
      </c>
      <c r="N24" s="47">
        <v>6</v>
      </c>
    </row>
    <row r="25" spans="1:14" ht="27" customHeight="1">
      <c r="A25" s="35" t="s">
        <v>42</v>
      </c>
      <c r="B25" s="57">
        <v>308</v>
      </c>
      <c r="C25" s="41">
        <v>159</v>
      </c>
      <c r="D25" s="57">
        <v>0</v>
      </c>
      <c r="E25" s="57">
        <v>0</v>
      </c>
      <c r="F25" s="57">
        <v>37</v>
      </c>
      <c r="G25" s="41">
        <v>77</v>
      </c>
      <c r="H25" s="57">
        <v>268</v>
      </c>
      <c r="I25" s="57">
        <v>83</v>
      </c>
      <c r="J25" s="55">
        <v>0</v>
      </c>
      <c r="K25" s="57">
        <v>49</v>
      </c>
      <c r="L25" s="56"/>
      <c r="M25" s="46">
        <v>60</v>
      </c>
      <c r="N25" s="47">
        <v>99</v>
      </c>
    </row>
    <row r="26" spans="1:14" ht="27" customHeight="1">
      <c r="A26" s="35" t="s">
        <v>43</v>
      </c>
      <c r="B26" s="57">
        <v>505</v>
      </c>
      <c r="C26" s="41">
        <v>177</v>
      </c>
      <c r="D26" s="57">
        <v>0</v>
      </c>
      <c r="E26" s="57">
        <v>1</v>
      </c>
      <c r="F26" s="57">
        <v>57</v>
      </c>
      <c r="G26" s="41">
        <v>56</v>
      </c>
      <c r="H26" s="57">
        <v>462</v>
      </c>
      <c r="I26" s="57">
        <v>189</v>
      </c>
      <c r="J26" s="55">
        <v>0</v>
      </c>
      <c r="K26" s="57">
        <v>98</v>
      </c>
      <c r="L26" s="56"/>
      <c r="M26" s="46">
        <v>111</v>
      </c>
      <c r="N26" s="47">
        <v>66</v>
      </c>
    </row>
    <row r="27" spans="1:14" ht="27" customHeight="1">
      <c r="A27" s="35" t="s">
        <v>44</v>
      </c>
      <c r="B27" s="57">
        <v>645</v>
      </c>
      <c r="C27" s="41">
        <v>254</v>
      </c>
      <c r="D27" s="57">
        <v>0</v>
      </c>
      <c r="E27" s="57">
        <v>8</v>
      </c>
      <c r="F27" s="57">
        <v>72</v>
      </c>
      <c r="G27" s="41">
        <v>55</v>
      </c>
      <c r="H27" s="57">
        <v>602</v>
      </c>
      <c r="I27" s="57">
        <v>290</v>
      </c>
      <c r="J27" s="55">
        <v>0</v>
      </c>
      <c r="K27" s="57">
        <v>165</v>
      </c>
      <c r="L27" s="56"/>
      <c r="M27" s="46">
        <v>148</v>
      </c>
      <c r="N27" s="47">
        <v>106</v>
      </c>
    </row>
    <row r="28" spans="1:14" ht="27" customHeight="1">
      <c r="A28" s="35" t="s">
        <v>45</v>
      </c>
      <c r="B28" s="57">
        <v>253</v>
      </c>
      <c r="C28" s="41">
        <v>159</v>
      </c>
      <c r="D28" s="57">
        <v>1</v>
      </c>
      <c r="E28" s="57">
        <v>1</v>
      </c>
      <c r="F28" s="57">
        <v>40</v>
      </c>
      <c r="G28" s="41">
        <v>51</v>
      </c>
      <c r="H28" s="57">
        <v>239</v>
      </c>
      <c r="I28" s="57">
        <v>39</v>
      </c>
      <c r="J28" s="55">
        <v>0</v>
      </c>
      <c r="K28" s="57">
        <v>32</v>
      </c>
      <c r="L28" s="56"/>
      <c r="M28" s="46">
        <v>89</v>
      </c>
      <c r="N28" s="47">
        <v>70</v>
      </c>
    </row>
    <row r="29" spans="1:14" ht="27" customHeight="1">
      <c r="A29" s="35" t="s">
        <v>46</v>
      </c>
      <c r="B29" s="57">
        <v>555</v>
      </c>
      <c r="C29" s="41">
        <v>261</v>
      </c>
      <c r="D29" s="57">
        <v>0</v>
      </c>
      <c r="E29" s="57">
        <v>2</v>
      </c>
      <c r="F29" s="57">
        <v>64</v>
      </c>
      <c r="G29" s="41">
        <v>61</v>
      </c>
      <c r="H29" s="57">
        <v>469</v>
      </c>
      <c r="I29" s="57">
        <v>106</v>
      </c>
      <c r="J29" s="55">
        <v>0</v>
      </c>
      <c r="K29" s="57">
        <v>71</v>
      </c>
      <c r="L29" s="56"/>
      <c r="M29" s="46">
        <v>210</v>
      </c>
      <c r="N29" s="47">
        <v>51</v>
      </c>
    </row>
    <row r="30" spans="2:12" ht="22.5">
      <c r="B30" s="52"/>
      <c r="C30" s="52"/>
      <c r="D30" s="53"/>
      <c r="E30" s="52"/>
      <c r="F30" s="52"/>
      <c r="G30" s="53"/>
      <c r="H30" s="53"/>
      <c r="I30" s="52"/>
      <c r="J30" s="53"/>
      <c r="K30" s="54"/>
      <c r="L30" s="52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2018-08-10T08:56:32Z</cp:lastPrinted>
  <dcterms:created xsi:type="dcterms:W3CDTF">2006-09-16T00:00:00Z</dcterms:created>
  <dcterms:modified xsi:type="dcterms:W3CDTF">2018-08-20T07:19:58Z</dcterms:modified>
  <cp:category/>
  <cp:version/>
  <cp:contentType/>
  <cp:contentStatus/>
</cp:coreProperties>
</file>