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390" windowHeight="5805" activeTab="8"/>
  </bookViews>
  <sheets>
    <sheet name="1" sheetId="1" r:id="rId1"/>
    <sheet name="2" sheetId="2" r:id="rId2"/>
    <sheet name="3 " sheetId="3" r:id="rId3"/>
    <sheet name="4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4">'5 '!$A$1:$C$58</definedName>
    <definedName name="_xlnm.Print_Area" localSheetId="5">'6 '!$A$1:$B$84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<sst xmlns="http://schemas.openxmlformats.org/spreadsheetml/2006/main" count="468" uniqueCount="252">
  <si>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</si>
  <si>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</si>
  <si>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</si>
  <si>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</si>
  <si>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</si>
  <si>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</si>
  <si>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</si>
  <si>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</si>
  <si>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</si>
  <si>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</si>
  <si>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</si>
  <si>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</si>
  <si>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</si>
  <si>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</si>
  <si>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</si>
  <si>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</si>
  <si>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</si>
  <si>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</si>
  <si>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</si>
  <si>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</si>
  <si>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</si>
  <si>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</si>
  <si>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</si>
  <si>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</si>
  <si>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</si>
  <si>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</si>
  <si>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</si>
  <si>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</si>
  <si>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</si>
  <si>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</si>
  <si>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</si>
  <si>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</si>
  <si>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</si>
  <si>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</si>
  <si>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</si>
  <si>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</si>
  <si>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</si>
  <si>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</si>
  <si>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</si>
  <si>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</si>
  <si>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</si>
  <si>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</si>
  <si>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</si>
  <si>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</si>
  <si>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</si>
  <si>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</si>
  <si>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</si>
  <si>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</si>
  <si>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</si>
  <si>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</si>
  <si>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</si>
  <si>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</si>
  <si>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</si>
  <si>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</si>
  <si>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</si>
  <si>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продавець-консультант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</si>
  <si>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</si>
  <si>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</si>
  <si>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</si>
  <si>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</si>
  <si>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</si>
  <si>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</si>
  <si>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</si>
  <si>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</si>
  <si>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</si>
  <si>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</si>
  <si>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</si>
  <si>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</si>
  <si>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</si>
  <si>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</si>
  <si>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</si>
  <si>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</si>
  <si>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</si>
  <si>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</si>
  <si>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</si>
  <si>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</si>
  <si>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</si>
  <si>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</si>
  <si>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</si>
  <si>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</si>
  <si>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</si>
  <si>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</si>
  <si>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</si>
  <si>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електрик дільниці</t>
  </si>
  <si>
    <t xml:space="preserve"> механік</t>
  </si>
  <si>
    <t xml:space="preserve"> диспетчер</t>
  </si>
  <si>
    <t xml:space="preserve"> технік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</si>
  <si>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</si>
  <si>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</si>
  <si>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</si>
  <si>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</si>
  <si>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</si>
  <si>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</si>
  <si>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</si>
  <si>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робітник з комплексного обслуговування й ремонту будинків</t>
  </si>
  <si>
    <t xml:space="preserve"> електрогазозварник</t>
  </si>
  <si>
    <t xml:space="preserve"> вчитель загальноосвітнього навчального закладу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</si>
  <si>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</si>
  <si>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</si>
  <si>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</si>
  <si>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</si>
  <si>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</si>
  <si>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</si>
  <si>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юрисконсульт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</si>
  <si>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</si>
  <si>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</si>
  <si>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</si>
  <si>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касир (на підприємстві, в установі, організації)</t>
  </si>
  <si>
    <t xml:space="preserve"> начальник відділу</t>
  </si>
  <si>
    <t xml:space="preserve"> листоноша (поштар)</t>
  </si>
  <si>
    <t xml:space="preserve"> обліковець</t>
  </si>
  <si>
    <t xml:space="preserve"> соціальний робітник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</si>
  <si>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</si>
  <si>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</si>
  <si>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овочівник</t>
  </si>
  <si>
    <t xml:space="preserve"> робітник з догляду за тваринами</t>
  </si>
  <si>
    <t xml:space="preserve"> робітник зеленого будівництва</t>
  </si>
  <si>
    <t xml:space="preserve"> птахівник</t>
  </si>
  <si>
    <t xml:space="preserve"> оператор інкубаторно-птахівничої станції</t>
  </si>
  <si>
    <t xml:space="preserve"> електрозварник ручного зварювання</t>
  </si>
  <si>
    <t xml:space="preserve"> монтер колії</t>
  </si>
  <si>
    <t xml:space="preserve"> машиніст крана (кранівник)</t>
  </si>
  <si>
    <t xml:space="preserve"> робітник з благоустрою</t>
  </si>
  <si>
    <t>2018 р.</t>
  </si>
  <si>
    <t>(ТОП-50)</t>
  </si>
  <si>
    <t xml:space="preserve"> інспектор</t>
  </si>
  <si>
    <t xml:space="preserve"> оператор котельні</t>
  </si>
  <si>
    <t>монтажник</t>
  </si>
  <si>
    <t xml:space="preserve"> 2019 р.</t>
  </si>
  <si>
    <t xml:space="preserve"> електромеханік</t>
  </si>
  <si>
    <t xml:space="preserve"> оператор інформаційно-комунікаційних мереж</t>
  </si>
  <si>
    <t xml:space="preserve"> садівник</t>
  </si>
  <si>
    <t xml:space="preserve"> слюсар-електрик з ремонту електроустаткування</t>
  </si>
  <si>
    <t xml:space="preserve"> слюсар аварійно-відбудовних робіт</t>
  </si>
  <si>
    <t xml:space="preserve"> дорожній робітник.</t>
  </si>
  <si>
    <t xml:space="preserve"> фрезерувальник</t>
  </si>
  <si>
    <t xml:space="preserve"> водій тролейбуса</t>
  </si>
  <si>
    <t>контролер-касир</t>
  </si>
  <si>
    <t>бригадир на дільницях основного виробництва (інші сільськогосподарські робітники та рибалки)</t>
  </si>
  <si>
    <t>керуючий відділенням</t>
  </si>
  <si>
    <t>Кількість вакансій, зареєстрованих в Миколаївській обласній службі зайнятості</t>
  </si>
  <si>
    <t>Кількість осіб, які мали статус безробітного в Миколаївській обласній службі зайнятості</t>
  </si>
  <si>
    <t>січень-лютий</t>
  </si>
  <si>
    <t>станом на 1 березня</t>
  </si>
  <si>
    <t>Кількість осіб, які мали статус безробітного 
в Миколаївській обласній службі зайнятості</t>
  </si>
  <si>
    <t>Кількість вакансій та чисельність безробітних за професійними групами в Миколаївській обласній службі зайнятості станом на 1 березня 2019 року</t>
  </si>
  <si>
    <t>тракторист-машиніст сільськогосподарського (лісогосподарського) виробництва</t>
  </si>
  <si>
    <t xml:space="preserve"> продавець продовольчих товарів</t>
  </si>
  <si>
    <t xml:space="preserve"> тракторист</t>
  </si>
  <si>
    <t xml:space="preserve"> продавець непродовольчих товарів</t>
  </si>
  <si>
    <t xml:space="preserve"> менеджер (управитель) із збуту</t>
  </si>
  <si>
    <t xml:space="preserve"> викладач (методи навчання)</t>
  </si>
  <si>
    <t xml:space="preserve"> виноградар</t>
  </si>
  <si>
    <t>Станом на 01.03.2019 року</t>
  </si>
  <si>
    <t xml:space="preserve">Професії, по яких кількість  вакансій є найбільшою в Миколаївській обласній службі зайнятості 
 у січні-лютому 2019 року </t>
  </si>
  <si>
    <t>молодша медична сестра (санітарка, санітарка-прибиральниця, санітарка-буфетниця та ін.)</t>
  </si>
  <si>
    <t>електрогазозварник</t>
  </si>
  <si>
    <t xml:space="preserve"> начальник відділення зв'язку</t>
  </si>
  <si>
    <t xml:space="preserve"> керуючий відділенням</t>
  </si>
  <si>
    <t xml:space="preserve"> лікар ветеринарної медицини</t>
  </si>
  <si>
    <t xml:space="preserve"> агроном</t>
  </si>
  <si>
    <t xml:space="preserve"> методист</t>
  </si>
  <si>
    <t>Професії, по яких кількість  вакансій є найбільшою в Миколаївській обласній службі зайнятості
 у січні-лютому 2019 року</t>
  </si>
  <si>
    <t xml:space="preserve"> рибалка прибережного лову</t>
  </si>
  <si>
    <t xml:space="preserve"> слюсар з ремонту сільськогосподарських машин та устаткування</t>
  </si>
  <si>
    <t xml:space="preserve"> шліфувальник</t>
  </si>
  <si>
    <t xml:space="preserve"> комплектувальник</t>
  </si>
  <si>
    <t xml:space="preserve"> машиніст насосних установок</t>
  </si>
  <si>
    <t xml:space="preserve"> менеджер (управитель)</t>
  </si>
  <si>
    <t xml:space="preserve"> менеджер (управитель) із надання кредитів</t>
  </si>
  <si>
    <t>станом на 01.03.2019 року</t>
  </si>
  <si>
    <t xml:space="preserve"> державний виконавець</t>
  </si>
  <si>
    <t xml:space="preserve"> фельдшер з медицини невідкладних станів</t>
  </si>
  <si>
    <t xml:space="preserve"> молодша медична сестра (санітарка, санітарка-прибиральниця, санітарка-буфетниця та ін.)</t>
  </si>
  <si>
    <t xml:space="preserve"> тракторист-машиніст сільськогосподарського (лісогосподарського) виробництва</t>
  </si>
  <si>
    <t>Кількість вакансій та чисельність безробітних  в Миколаївській обласній службі зайнятості                                               станом на 1 березня 2019 року</t>
  </si>
  <si>
    <t>Професії, по яких середній розмір запропонованої  заробітної  плати є найбільшим в Миколаївській обласній службі зайнятості, 
станом на 01.03.2019 року</t>
  </si>
  <si>
    <t>начальник служби (транспорт)</t>
  </si>
  <si>
    <t>водій тролейбуса</t>
  </si>
  <si>
    <t>начальник відділу кадрів</t>
  </si>
  <si>
    <t>водій трамвая</t>
  </si>
  <si>
    <t>виконавець робіт</t>
  </si>
  <si>
    <t>начальник фінансового відділу</t>
  </si>
  <si>
    <t>електромеханік з випробувань та ремонту електроустаткування</t>
  </si>
  <si>
    <t>радіомеханік з ремонту радіоелектронного устаткування</t>
  </si>
  <si>
    <t>начальник юридичного відділу</t>
  </si>
  <si>
    <t>головний зоотехнік</t>
  </si>
  <si>
    <t>міколог</t>
  </si>
  <si>
    <t>іхтіолог</t>
  </si>
  <si>
    <t>чистильник металу, відливок, виробів та деталей</t>
  </si>
  <si>
    <t>машиніст котлів</t>
  </si>
  <si>
    <t>апаратник борошномельного виробництва</t>
  </si>
  <si>
    <t>монтажник технологічних трубопроводів</t>
  </si>
  <si>
    <t>інженер-конструктор</t>
  </si>
  <si>
    <t>монтажник систем вентиляції, кондиціювання повітря, пневмотранспорту й аспірації</t>
  </si>
  <si>
    <t>електромонтер контактної мережі</t>
  </si>
  <si>
    <t>машиніст компресорних установок</t>
  </si>
  <si>
    <t>стивідор</t>
  </si>
  <si>
    <t>голова правління</t>
  </si>
  <si>
    <t>оператор верстатів з програмним керуванням</t>
  </si>
  <si>
    <t>кореспондент</t>
  </si>
  <si>
    <t>дефективник авіаційної техніки</t>
  </si>
  <si>
    <t>головний економіст</t>
  </si>
  <si>
    <t>машиніст парових турбін</t>
  </si>
  <si>
    <t>майстер дільниці</t>
  </si>
  <si>
    <t>інженер-технолог (механіка)</t>
  </si>
  <si>
    <t>зоотехнік</t>
  </si>
  <si>
    <t>слюсар з ремонту устаткування подавання палива</t>
  </si>
  <si>
    <t>слюсар з контрольно-вимірювальних приладів та автоматики (електроніка)</t>
  </si>
  <si>
    <t>машиніст бульдозера (будівельні роботи)</t>
  </si>
  <si>
    <t>помічник механіка</t>
  </si>
  <si>
    <t>начальник служби</t>
  </si>
  <si>
    <t>менеджер (управитель) з питань регіонального розвитку</t>
  </si>
  <si>
    <t>начальник дільниці</t>
  </si>
  <si>
    <t>менеджер (управитель) з адміністративної діяльності</t>
  </si>
  <si>
    <t>оператор лазерної установки з програмним керуванням</t>
  </si>
  <si>
    <t>дизайнер графічних робіт</t>
  </si>
  <si>
    <t>лицювальник (будівельний)</t>
  </si>
  <si>
    <t>покрівельник будівельний</t>
  </si>
  <si>
    <t>механік (судновий) - помічник капітана</t>
  </si>
  <si>
    <t>помічник капітана - помічник механіка (суднового)</t>
  </si>
  <si>
    <t>оперуповноважений (пенітенціарна система)</t>
  </si>
  <si>
    <t>машиніст крана автомобільного</t>
  </si>
  <si>
    <t>заступник начальника управління (самостійного) - начальник відділу</t>
  </si>
  <si>
    <t>менеджер (управитель) з реклами</t>
  </si>
  <si>
    <t>інженер з пожежної безпеки</t>
  </si>
  <si>
    <t>начальник охорони (пожежної, сторожової та ін.)</t>
  </si>
  <si>
    <t>завідувач сектору</t>
  </si>
  <si>
    <t>уповноважений з антикорупційної діяльності</t>
  </si>
  <si>
    <t>Професії, по яких середній розмір                                                      запропонованої заробітної плати є найбільшим  в Миколаївській обласній службі зайнятості станом на 01.03.2019 року</t>
  </si>
  <si>
    <t>старший механік-капітан</t>
  </si>
  <si>
    <t>диспетчер газового господарства</t>
  </si>
  <si>
    <t>ревізор</t>
  </si>
  <si>
    <t>вчитель з початкової освіти (з дипломом молодшого спеціаліста)</t>
  </si>
  <si>
    <t>касир (в банку)</t>
  </si>
  <si>
    <t>фельд'єгер</t>
  </si>
  <si>
    <t>табельник</t>
  </si>
  <si>
    <t>оператор поштового зв'язку</t>
  </si>
  <si>
    <t>перукар (перукар - модельєр)</t>
  </si>
  <si>
    <t>соціальний робітник</t>
  </si>
  <si>
    <t>охоронець</t>
  </si>
  <si>
    <t>птахівник</t>
  </si>
  <si>
    <t>укладальник-пакувальник</t>
  </si>
  <si>
    <t>вантажник</t>
  </si>
  <si>
    <t>комірник</t>
  </si>
  <si>
    <t>підсобний робітник</t>
  </si>
  <si>
    <t>телеоператор</t>
  </si>
  <si>
    <t>технік з інвентаризації нерухомого майна</t>
  </si>
  <si>
    <t>черговий пульта (пункт централізованого спостереження)</t>
  </si>
  <si>
    <t>командир відділення оперативно-рятувальної служби цивільного захисту</t>
  </si>
  <si>
    <t>пожежний-рятувальник</t>
  </si>
  <si>
    <t>оператор інкубаторно-птахівничої станції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</si>
</sst>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</numFmts>
  <fonts count="7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8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82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24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1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0" fillId="0" borderId="0" applyFont="0" applyFill="0" applyBorder="0" applyProtection="0">
      <alignment/>
    </xf>
    <xf numFmtId="183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6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69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0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1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10" fillId="10" borderId="12" applyNumberFormat="0" applyFont="0" applyAlignment="0" applyProtection="0"/>
    <xf numFmtId="0" fontId="10" fillId="10" borderId="12" applyNumberFormat="0" applyFont="0" applyAlignment="0" applyProtection="0"/>
    <xf numFmtId="0" fontId="5" fillId="10" borderId="12" applyNumberFormat="0" applyFon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9" fontId="0" fillId="0" borderId="0" applyFont="0" applyFill="0" applyBorder="0" applyAlignment="0" applyProtection="0"/>
    <xf numFmtId="0" fontId="31" fillId="27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522" applyFont="1" applyFill="1">
      <alignment/>
      <protection/>
    </xf>
    <xf numFmtId="0" fontId="44" fillId="0" borderId="0" xfId="522" applyFont="1" applyFill="1" applyBorder="1" applyAlignment="1">
      <alignment horizontal="center"/>
      <protection/>
    </xf>
    <xf numFmtId="0" fontId="44" fillId="0" borderId="0" xfId="522" applyFont="1" applyFill="1">
      <alignment/>
      <protection/>
    </xf>
    <xf numFmtId="0" fontId="44" fillId="0" borderId="0" xfId="522" applyFont="1" applyFill="1" applyAlignment="1">
      <alignment vertical="center"/>
      <protection/>
    </xf>
    <xf numFmtId="0" fontId="6" fillId="0" borderId="0" xfId="522" applyFont="1" applyFill="1">
      <alignment/>
      <protection/>
    </xf>
    <xf numFmtId="0" fontId="6" fillId="0" borderId="0" xfId="522" applyFont="1" applyFill="1" applyAlignment="1">
      <alignment wrapText="1"/>
      <protection/>
    </xf>
    <xf numFmtId="181" fontId="7" fillId="0" borderId="3" xfId="522" applyNumberFormat="1" applyFont="1" applyFill="1" applyBorder="1" applyAlignment="1">
      <alignment horizontal="center" vertical="center" wrapText="1"/>
      <protection/>
    </xf>
    <xf numFmtId="0" fontId="2" fillId="0" borderId="0" xfId="522" applyFont="1" applyFill="1" applyAlignment="1">
      <alignment vertical="center"/>
      <protection/>
    </xf>
    <xf numFmtId="1" fontId="6" fillId="0" borderId="0" xfId="522" applyNumberFormat="1" applyFont="1" applyFill="1" applyAlignment="1">
      <alignment horizontal="center" vertical="center"/>
      <protection/>
    </xf>
    <xf numFmtId="0" fontId="2" fillId="0" borderId="0" xfId="522" applyFont="1" applyFill="1" applyAlignment="1">
      <alignment vertical="center" wrapText="1"/>
      <protection/>
    </xf>
    <xf numFmtId="0" fontId="6" fillId="0" borderId="0" xfId="522" applyFont="1" applyFill="1" applyAlignment="1">
      <alignment vertical="center"/>
      <protection/>
    </xf>
    <xf numFmtId="0" fontId="6" fillId="0" borderId="0" xfId="522" applyFont="1" applyFill="1" applyAlignment="1">
      <alignment horizontal="center"/>
      <protection/>
    </xf>
    <xf numFmtId="3" fontId="6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42" fillId="0" borderId="0" xfId="522" applyFont="1" applyFill="1">
      <alignment/>
      <protection/>
    </xf>
    <xf numFmtId="0" fontId="49" fillId="0" borderId="0" xfId="522" applyFont="1" applyFill="1">
      <alignment/>
      <protection/>
    </xf>
    <xf numFmtId="3" fontId="49" fillId="0" borderId="0" xfId="522" applyNumberFormat="1" applyFont="1" applyFill="1" applyAlignment="1">
      <alignment vertical="center"/>
      <protection/>
    </xf>
    <xf numFmtId="181" fontId="49" fillId="0" borderId="0" xfId="522" applyNumberFormat="1" applyFont="1" applyFill="1">
      <alignment/>
      <protection/>
    </xf>
    <xf numFmtId="3" fontId="49" fillId="0" borderId="0" xfId="522" applyNumberFormat="1" applyFont="1" applyFill="1">
      <alignment/>
      <protection/>
    </xf>
    <xf numFmtId="3" fontId="7" fillId="0" borderId="3" xfId="522" applyNumberFormat="1" applyFont="1" applyFill="1" applyBorder="1" applyAlignment="1">
      <alignment horizontal="center" vertical="center" wrapText="1"/>
      <protection/>
    </xf>
    <xf numFmtId="0" fontId="7" fillId="0" borderId="3" xfId="522" applyFont="1" applyFill="1" applyBorder="1" applyAlignment="1">
      <alignment horizontal="center" vertical="center" wrapText="1"/>
      <protection/>
    </xf>
    <xf numFmtId="0" fontId="2" fillId="0" borderId="3" xfId="522" applyFont="1" applyFill="1" applyBorder="1" applyAlignment="1">
      <alignment horizontal="left" vertical="center" wrapText="1"/>
      <protection/>
    </xf>
    <xf numFmtId="0" fontId="42" fillId="0" borderId="3" xfId="522" applyFont="1" applyFill="1" applyBorder="1" applyAlignment="1">
      <alignment horizontal="center" vertical="center" wrapText="1"/>
      <protection/>
    </xf>
    <xf numFmtId="3" fontId="7" fillId="0" borderId="3" xfId="522" applyNumberFormat="1" applyFont="1" applyFill="1" applyBorder="1" applyAlignment="1">
      <alignment horizontal="center" vertical="center"/>
      <protection/>
    </xf>
    <xf numFmtId="0" fontId="7" fillId="0" borderId="3" xfId="522" applyFont="1" applyFill="1" applyBorder="1" applyAlignment="1">
      <alignment horizontal="center" vertical="center" wrapText="1"/>
      <protection/>
    </xf>
    <xf numFmtId="0" fontId="53" fillId="0" borderId="3" xfId="522" applyFont="1" applyFill="1" applyBorder="1" applyAlignment="1">
      <alignment horizontal="center" vertical="center" wrapText="1"/>
      <protection/>
    </xf>
    <xf numFmtId="0" fontId="54" fillId="0" borderId="3" xfId="522" applyFont="1" applyFill="1" applyBorder="1" applyAlignment="1">
      <alignment horizontal="center" vertical="center" wrapText="1"/>
      <protection/>
    </xf>
    <xf numFmtId="0" fontId="7" fillId="0" borderId="22" xfId="522" applyFont="1" applyFill="1" applyBorder="1" applyAlignment="1">
      <alignment horizontal="center" vertical="center" wrapText="1"/>
      <protection/>
    </xf>
    <xf numFmtId="181" fontId="7" fillId="0" borderId="23" xfId="522" applyNumberFormat="1" applyFont="1" applyFill="1" applyBorder="1" applyAlignment="1">
      <alignment horizontal="center" vertical="center" wrapText="1"/>
      <protection/>
    </xf>
    <xf numFmtId="0" fontId="2" fillId="0" borderId="22" xfId="522" applyFont="1" applyFill="1" applyBorder="1" applyAlignment="1">
      <alignment horizontal="left" vertical="center" wrapText="1"/>
      <protection/>
    </xf>
    <xf numFmtId="0" fontId="2" fillId="0" borderId="24" xfId="522" applyFont="1" applyFill="1" applyBorder="1" applyAlignment="1">
      <alignment horizontal="left" vertical="center" wrapText="1"/>
      <protection/>
    </xf>
    <xf numFmtId="0" fontId="46" fillId="0" borderId="0" xfId="522" applyFont="1" applyFill="1" applyAlignment="1">
      <alignment horizontal="center"/>
      <protection/>
    </xf>
    <xf numFmtId="0" fontId="44" fillId="0" borderId="25" xfId="522" applyFont="1" applyFill="1" applyBorder="1" applyAlignment="1">
      <alignment horizontal="center"/>
      <protection/>
    </xf>
    <xf numFmtId="0" fontId="44" fillId="0" borderId="22" xfId="522" applyFont="1" applyFill="1" applyBorder="1" applyAlignment="1">
      <alignment horizontal="center"/>
      <protection/>
    </xf>
    <xf numFmtId="0" fontId="7" fillId="0" borderId="26" xfId="522" applyFont="1" applyFill="1" applyBorder="1" applyAlignment="1">
      <alignment horizontal="center" vertical="center" wrapText="1"/>
      <protection/>
    </xf>
    <xf numFmtId="0" fontId="7" fillId="0" borderId="3" xfId="522" applyFont="1" applyFill="1" applyBorder="1" applyAlignment="1">
      <alignment horizontal="center" vertical="center" wrapText="1"/>
      <protection/>
    </xf>
    <xf numFmtId="0" fontId="3" fillId="0" borderId="27" xfId="522" applyFont="1" applyFill="1" applyBorder="1" applyAlignment="1">
      <alignment horizontal="center" vertical="center"/>
      <protection/>
    </xf>
    <xf numFmtId="0" fontId="3" fillId="0" borderId="28" xfId="522" applyFont="1" applyFill="1" applyBorder="1" applyAlignment="1">
      <alignment horizontal="center" vertical="center"/>
      <protection/>
    </xf>
    <xf numFmtId="0" fontId="7" fillId="0" borderId="27" xfId="522" applyFont="1" applyFill="1" applyBorder="1" applyAlignment="1">
      <alignment horizontal="center" vertical="center"/>
      <protection/>
    </xf>
    <xf numFmtId="0" fontId="7" fillId="0" borderId="28" xfId="522" applyFont="1" applyFill="1" applyBorder="1" applyAlignment="1">
      <alignment horizontal="center" vertical="center"/>
      <protection/>
    </xf>
    <xf numFmtId="0" fontId="7" fillId="0" borderId="29" xfId="522" applyFont="1" applyFill="1" applyBorder="1" applyAlignment="1">
      <alignment horizontal="center" vertical="center" wrapText="1"/>
      <protection/>
    </xf>
    <xf numFmtId="0" fontId="7" fillId="0" borderId="23" xfId="522" applyFont="1" applyFill="1" applyBorder="1" applyAlignment="1">
      <alignment horizontal="center" vertical="center" wrapText="1"/>
      <protection/>
    </xf>
    <xf numFmtId="0" fontId="44" fillId="0" borderId="3" xfId="522" applyFont="1" applyFill="1" applyBorder="1" applyAlignment="1">
      <alignment horizontal="center"/>
      <protection/>
    </xf>
    <xf numFmtId="0" fontId="7" fillId="0" borderId="30" xfId="522" applyFont="1" applyFill="1" applyBorder="1" applyAlignment="1">
      <alignment horizontal="center" vertical="center"/>
      <protection/>
    </xf>
    <xf numFmtId="0" fontId="7" fillId="0" borderId="31" xfId="522" applyFont="1" applyFill="1" applyBorder="1" applyAlignment="1">
      <alignment horizontal="center" vertical="center"/>
      <protection/>
    </xf>
    <xf numFmtId="0" fontId="47" fillId="0" borderId="0" xfId="522" applyFont="1" applyFill="1" applyAlignment="1">
      <alignment horizontal="center" wrapText="1"/>
      <protection/>
    </xf>
    <xf numFmtId="0" fontId="43" fillId="0" borderId="0" xfId="522" applyFont="1" applyFill="1" applyAlignment="1">
      <alignment horizontal="center"/>
      <protection/>
    </xf>
    <xf numFmtId="0" fontId="55" fillId="0" borderId="0" xfId="522" applyFont="1" applyFill="1" applyBorder="1" applyAlignment="1">
      <alignment horizontal="center" vertical="center" wrapText="1"/>
      <protection/>
    </xf>
    <xf numFmtId="0" fontId="45" fillId="0" borderId="0" xfId="522" applyFont="1" applyFill="1" applyAlignment="1">
      <alignment horizontal="center" wrapText="1"/>
      <protection/>
    </xf>
    <xf numFmtId="0" fontId="47" fillId="50" borderId="0" xfId="522" applyFont="1" applyFill="1" applyAlignment="1">
      <alignment horizontal="center"/>
      <protection/>
    </xf>
    <xf numFmtId="0" fontId="7" fillId="50" borderId="0" xfId="522" applyFont="1" applyFill="1">
      <alignment/>
      <protection/>
    </xf>
    <xf numFmtId="0" fontId="48" fillId="50" borderId="0" xfId="522" applyFont="1" applyFill="1" applyAlignment="1">
      <alignment horizontal="center"/>
      <protection/>
    </xf>
    <xf numFmtId="0" fontId="44" fillId="50" borderId="0" xfId="522" applyFont="1" applyFill="1" applyBorder="1" applyAlignment="1">
      <alignment horizontal="center"/>
      <protection/>
    </xf>
    <xf numFmtId="0" fontId="44" fillId="50" borderId="0" xfId="522" applyFont="1" applyFill="1">
      <alignment/>
      <protection/>
    </xf>
    <xf numFmtId="0" fontId="44" fillId="50" borderId="3" xfId="522" applyFont="1" applyFill="1" applyBorder="1" applyAlignment="1">
      <alignment horizontal="center"/>
      <protection/>
    </xf>
    <xf numFmtId="0" fontId="7" fillId="50" borderId="30" xfId="522" applyFont="1" applyFill="1" applyBorder="1" applyAlignment="1">
      <alignment horizontal="center" vertical="center"/>
      <protection/>
    </xf>
    <xf numFmtId="0" fontId="7" fillId="50" borderId="31" xfId="522" applyFont="1" applyFill="1" applyBorder="1" applyAlignment="1">
      <alignment horizontal="center" vertical="center"/>
      <protection/>
    </xf>
    <xf numFmtId="1" fontId="42" fillId="50" borderId="3" xfId="449" applyNumberFormat="1" applyFont="1" applyFill="1" applyBorder="1" applyAlignment="1">
      <alignment horizontal="center" vertical="center" wrapText="1"/>
      <protection/>
    </xf>
    <xf numFmtId="0" fontId="42" fillId="50" borderId="3" xfId="522" applyFont="1" applyFill="1" applyBorder="1" applyAlignment="1">
      <alignment horizontal="center" vertical="center" wrapText="1"/>
      <protection/>
    </xf>
    <xf numFmtId="1" fontId="42" fillId="50" borderId="3" xfId="449" applyNumberFormat="1" applyFont="1" applyFill="1" applyBorder="1" applyAlignment="1">
      <alignment horizontal="center" vertical="center" wrapText="1"/>
      <protection/>
    </xf>
    <xf numFmtId="14" fontId="42" fillId="50" borderId="3" xfId="449" applyNumberFormat="1" applyFont="1" applyFill="1" applyBorder="1" applyAlignment="1">
      <alignment horizontal="center" vertical="center" wrapText="1"/>
      <protection/>
    </xf>
    <xf numFmtId="0" fontId="42" fillId="50" borderId="3" xfId="522" applyFont="1" applyFill="1" applyBorder="1" applyAlignment="1">
      <alignment horizontal="center" vertical="center" wrapText="1"/>
      <protection/>
    </xf>
    <xf numFmtId="3" fontId="42" fillId="50" borderId="3" xfId="522" applyNumberFormat="1" applyFont="1" applyFill="1" applyBorder="1" applyAlignment="1">
      <alignment horizontal="center" vertical="center"/>
      <protection/>
    </xf>
    <xf numFmtId="181" fontId="42" fillId="50" borderId="3" xfId="522" applyNumberFormat="1" applyFont="1" applyFill="1" applyBorder="1" applyAlignment="1">
      <alignment horizontal="center" vertical="center" wrapText="1"/>
      <protection/>
    </xf>
    <xf numFmtId="181" fontId="42" fillId="50" borderId="3" xfId="522" applyNumberFormat="1" applyFont="1" applyFill="1" applyBorder="1" applyAlignment="1">
      <alignment horizontal="center" vertical="center"/>
      <protection/>
    </xf>
    <xf numFmtId="0" fontId="44" fillId="50" borderId="0" xfId="522" applyFont="1" applyFill="1" applyAlignment="1">
      <alignment vertical="center"/>
      <protection/>
    </xf>
    <xf numFmtId="3" fontId="50" fillId="50" borderId="0" xfId="522" applyNumberFormat="1" applyFont="1" applyFill="1" applyAlignment="1">
      <alignment horizontal="center" vertical="center"/>
      <protection/>
    </xf>
    <xf numFmtId="0" fontId="51" fillId="50" borderId="3" xfId="521" applyFont="1" applyFill="1" applyBorder="1" applyAlignment="1">
      <alignment vertical="center" wrapText="1"/>
      <protection/>
    </xf>
    <xf numFmtId="0" fontId="6" fillId="50" borderId="0" xfId="522" applyFont="1" applyFill="1">
      <alignment/>
      <protection/>
    </xf>
    <xf numFmtId="3" fontId="6" fillId="50" borderId="0" xfId="522" applyNumberFormat="1" applyFont="1" applyFill="1">
      <alignment/>
      <protection/>
    </xf>
    <xf numFmtId="0" fontId="6" fillId="50" borderId="0" xfId="522" applyFont="1" applyFill="1" applyAlignment="1">
      <alignment vertical="center"/>
      <protection/>
    </xf>
    <xf numFmtId="181" fontId="6" fillId="50" borderId="0" xfId="522" applyNumberFormat="1" applyFont="1" applyFill="1">
      <alignment/>
      <protection/>
    </xf>
    <xf numFmtId="181" fontId="41" fillId="50" borderId="3" xfId="522" applyNumberFormat="1" applyFont="1" applyFill="1" applyBorder="1" applyAlignment="1">
      <alignment horizontal="center" vertical="center" wrapText="1"/>
      <protection/>
    </xf>
    <xf numFmtId="181" fontId="41" fillId="50" borderId="3" xfId="522" applyNumberFormat="1" applyFont="1" applyFill="1" applyBorder="1" applyAlignment="1">
      <alignment horizontal="center" vertical="center"/>
      <protection/>
    </xf>
    <xf numFmtId="0" fontId="51" fillId="50" borderId="3" xfId="0" applyFont="1" applyFill="1" applyBorder="1" applyAlignment="1">
      <alignment horizontal="center" vertical="center" wrapText="1"/>
    </xf>
    <xf numFmtId="0" fontId="51" fillId="50" borderId="3" xfId="0" applyFont="1" applyFill="1" applyBorder="1" applyAlignment="1">
      <alignment horizontal="center" vertical="center"/>
    </xf>
    <xf numFmtId="0" fontId="46" fillId="50" borderId="0" xfId="522" applyFont="1" applyFill="1" applyAlignment="1">
      <alignment horizontal="center"/>
      <protection/>
    </xf>
    <xf numFmtId="14" fontId="7" fillId="50" borderId="3" xfId="449" applyNumberFormat="1" applyFont="1" applyFill="1" applyBorder="1" applyAlignment="1">
      <alignment horizontal="center" vertical="center" wrapText="1"/>
      <protection/>
    </xf>
    <xf numFmtId="0" fontId="7" fillId="50" borderId="3" xfId="522" applyFont="1" applyFill="1" applyBorder="1" applyAlignment="1">
      <alignment horizontal="center"/>
      <protection/>
    </xf>
    <xf numFmtId="0" fontId="7" fillId="50" borderId="3" xfId="522" applyFont="1" applyFill="1" applyBorder="1" applyAlignment="1">
      <alignment horizontal="center" vertical="center" wrapText="1"/>
      <protection/>
    </xf>
    <xf numFmtId="14" fontId="7" fillId="50" borderId="3" xfId="449" applyNumberFormat="1" applyFont="1" applyFill="1" applyBorder="1" applyAlignment="1">
      <alignment horizontal="center" vertical="center" wrapText="1"/>
      <protection/>
    </xf>
    <xf numFmtId="1" fontId="7" fillId="50" borderId="3" xfId="449" applyNumberFormat="1" applyFont="1" applyFill="1" applyBorder="1" applyAlignment="1">
      <alignment horizontal="center" vertical="center" wrapText="1"/>
      <protection/>
    </xf>
    <xf numFmtId="3" fontId="44" fillId="50" borderId="0" xfId="522" applyNumberFormat="1" applyFont="1" applyFill="1">
      <alignment/>
      <protection/>
    </xf>
    <xf numFmtId="3" fontId="44" fillId="50" borderId="0" xfId="522" applyNumberFormat="1" applyFont="1" applyFill="1" applyAlignment="1">
      <alignment vertical="center"/>
      <protection/>
    </xf>
    <xf numFmtId="0" fontId="52" fillId="50" borderId="0" xfId="522" applyFont="1" applyFill="1">
      <alignment/>
      <protection/>
    </xf>
    <xf numFmtId="0" fontId="47" fillId="50" borderId="0" xfId="522" applyFont="1" applyFill="1" applyAlignment="1">
      <alignment horizontal="center" wrapText="1"/>
      <protection/>
    </xf>
    <xf numFmtId="3" fontId="41" fillId="50" borderId="3" xfId="449" applyNumberFormat="1" applyFont="1" applyFill="1" applyBorder="1" applyAlignment="1">
      <alignment horizontal="center" vertical="center" wrapText="1"/>
      <protection/>
    </xf>
    <xf numFmtId="0" fontId="51" fillId="50" borderId="0" xfId="522" applyFont="1" applyFill="1" applyAlignment="1">
      <alignment horizontal="center" vertical="center"/>
      <protection/>
    </xf>
    <xf numFmtId="0" fontId="45" fillId="50" borderId="0" xfId="522" applyFont="1" applyFill="1" applyAlignment="1">
      <alignment horizontal="center" wrapText="1"/>
      <protection/>
    </xf>
    <xf numFmtId="0" fontId="48" fillId="50" borderId="0" xfId="522" applyFont="1" applyFill="1" applyAlignment="1">
      <alignment horizontal="center"/>
      <protection/>
    </xf>
    <xf numFmtId="0" fontId="49" fillId="50" borderId="3" xfId="522" applyFont="1" applyFill="1" applyBorder="1" applyAlignment="1">
      <alignment horizontal="center" vertical="center" wrapText="1"/>
      <protection/>
    </xf>
    <xf numFmtId="0" fontId="6" fillId="50" borderId="0" xfId="522" applyFont="1" applyFill="1" applyAlignment="1">
      <alignment wrapText="1"/>
      <protection/>
    </xf>
    <xf numFmtId="0" fontId="8" fillId="0" borderId="0" xfId="501" applyFont="1" applyFill="1">
      <alignment/>
      <protection/>
    </xf>
    <xf numFmtId="0" fontId="56" fillId="0" borderId="0" xfId="501" applyFont="1" applyFill="1" applyAlignment="1">
      <alignment horizontal="center" vertical="center" wrapText="1"/>
      <protection/>
    </xf>
    <xf numFmtId="0" fontId="51" fillId="0" borderId="0" xfId="501" applyFont="1" applyFill="1">
      <alignment/>
      <protection/>
    </xf>
    <xf numFmtId="0" fontId="56" fillId="0" borderId="0" xfId="501" applyFont="1" applyFill="1" applyAlignment="1">
      <alignment horizontal="center" vertical="center" wrapText="1"/>
      <protection/>
    </xf>
    <xf numFmtId="2" fontId="1" fillId="0" borderId="0" xfId="501" applyNumberFormat="1" applyFont="1" applyFill="1" applyAlignment="1">
      <alignment wrapText="1"/>
      <protection/>
    </xf>
    <xf numFmtId="0" fontId="1" fillId="0" borderId="0" xfId="501" applyFont="1" applyFill="1">
      <alignment/>
      <protection/>
    </xf>
    <xf numFmtId="0" fontId="8" fillId="0" borderId="3" xfId="501" applyFont="1" applyFill="1" applyBorder="1" applyAlignment="1">
      <alignment horizontal="center"/>
      <protection/>
    </xf>
    <xf numFmtId="2" fontId="8" fillId="0" borderId="3" xfId="501" applyNumberFormat="1" applyFont="1" applyFill="1" applyBorder="1" applyAlignment="1">
      <alignment horizontal="center" vertical="center" wrapText="1"/>
      <protection/>
    </xf>
    <xf numFmtId="0" fontId="8" fillId="0" borderId="3" xfId="501" applyFont="1" applyFill="1" applyBorder="1" applyAlignment="1">
      <alignment horizontal="center" vertical="center" wrapText="1"/>
      <protection/>
    </xf>
    <xf numFmtId="0" fontId="8" fillId="0" borderId="3" xfId="501" applyNumberFormat="1" applyFont="1" applyFill="1" applyBorder="1" applyAlignment="1">
      <alignment horizontal="center" vertical="center" wrapText="1"/>
      <protection/>
    </xf>
    <xf numFmtId="0" fontId="1" fillId="0" borderId="3" xfId="501" applyFont="1" applyFill="1" applyBorder="1" applyAlignment="1">
      <alignment horizontal="center"/>
      <protection/>
    </xf>
    <xf numFmtId="2" fontId="1" fillId="0" borderId="3" xfId="501" applyNumberFormat="1" applyFont="1" applyFill="1" applyBorder="1" applyAlignment="1">
      <alignment horizontal="center" vertical="center" wrapText="1"/>
      <protection/>
    </xf>
    <xf numFmtId="0" fontId="1" fillId="0" borderId="3" xfId="501" applyFont="1" applyFill="1" applyBorder="1" applyAlignment="1">
      <alignment horizontal="center" vertical="center" wrapText="1"/>
      <protection/>
    </xf>
    <xf numFmtId="0" fontId="8" fillId="0" borderId="3" xfId="50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left" vertical="top" wrapText="1"/>
    </xf>
    <xf numFmtId="0" fontId="51" fillId="0" borderId="3" xfId="0" applyFont="1" applyFill="1" applyBorder="1" applyAlignment="1">
      <alignment horizontal="center" vertical="center"/>
    </xf>
    <xf numFmtId="3" fontId="51" fillId="0" borderId="3" xfId="501" applyNumberFormat="1" applyFont="1" applyFill="1" applyBorder="1" applyAlignment="1">
      <alignment horizontal="center" vertical="center" wrapText="1"/>
      <protection/>
    </xf>
    <xf numFmtId="0" fontId="8" fillId="0" borderId="0" xfId="501" applyFont="1" applyFill="1" applyAlignment="1">
      <alignment/>
      <protection/>
    </xf>
    <xf numFmtId="0" fontId="1" fillId="0" borderId="0" xfId="501" applyFont="1" applyFill="1" applyAlignment="1">
      <alignment vertical="center"/>
      <protection/>
    </xf>
    <xf numFmtId="0" fontId="60" fillId="0" borderId="0" xfId="501" applyFont="1" applyFill="1" applyAlignment="1">
      <alignment horizontal="center" vertical="center" wrapText="1"/>
      <protection/>
    </xf>
    <xf numFmtId="0" fontId="58" fillId="0" borderId="0" xfId="501" applyFont="1" applyFill="1" applyAlignment="1">
      <alignment horizontal="center" vertical="center" wrapText="1"/>
      <protection/>
    </xf>
    <xf numFmtId="3" fontId="1" fillId="0" borderId="0" xfId="501" applyNumberFormat="1" applyFont="1" applyFill="1">
      <alignment/>
      <protection/>
    </xf>
    <xf numFmtId="3" fontId="8" fillId="0" borderId="3" xfId="501" applyNumberFormat="1" applyFont="1" applyFill="1" applyBorder="1" applyAlignment="1">
      <alignment horizontal="center" vertical="center" wrapText="1"/>
      <protection/>
    </xf>
    <xf numFmtId="3" fontId="1" fillId="0" borderId="3" xfId="501" applyNumberFormat="1" applyFont="1" applyFill="1" applyBorder="1" applyAlignment="1">
      <alignment horizontal="center" vertical="center" wrapText="1"/>
      <protection/>
    </xf>
    <xf numFmtId="0" fontId="41" fillId="0" borderId="3" xfId="501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501" applyNumberFormat="1" applyFont="1" applyFill="1" applyBorder="1" applyAlignment="1">
      <alignment horizontal="center" vertical="center" wrapText="1"/>
      <protection/>
    </xf>
    <xf numFmtId="3" fontId="8" fillId="0" borderId="0" xfId="501" applyNumberFormat="1" applyFont="1" applyFill="1">
      <alignment/>
      <protection/>
    </xf>
    <xf numFmtId="2" fontId="2" fillId="0" borderId="3" xfId="522" applyNumberFormat="1" applyFont="1" applyFill="1" applyBorder="1" applyAlignment="1">
      <alignment horizontal="center" vertical="center" wrapText="1"/>
      <protection/>
    </xf>
    <xf numFmtId="0" fontId="2" fillId="0" borderId="3" xfId="522" applyFont="1" applyFill="1" applyBorder="1" applyAlignment="1">
      <alignment horizontal="center" vertical="center" wrapText="1"/>
      <protection/>
    </xf>
    <xf numFmtId="14" fontId="2" fillId="0" borderId="3" xfId="449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8" fillId="0" borderId="3" xfId="0" applyNumberFormat="1" applyFont="1" applyFill="1" applyBorder="1" applyAlignment="1">
      <alignment horizontal="center" vertical="center"/>
    </xf>
    <xf numFmtId="3" fontId="51" fillId="0" borderId="3" xfId="0" applyNumberFormat="1" applyFont="1" applyFill="1" applyBorder="1" applyAlignment="1">
      <alignment horizontal="center" vertical="center"/>
    </xf>
    <xf numFmtId="1" fontId="7" fillId="0" borderId="3" xfId="449" applyNumberFormat="1" applyFont="1" applyFill="1" applyBorder="1" applyAlignment="1">
      <alignment horizontal="center" vertical="center" wrapText="1"/>
      <protection/>
    </xf>
    <xf numFmtId="3" fontId="7" fillId="0" borderId="3" xfId="522" applyNumberFormat="1" applyFont="1" applyFill="1" applyBorder="1" applyAlignment="1">
      <alignment horizontal="center" vertical="center"/>
      <protection/>
    </xf>
    <xf numFmtId="3" fontId="63" fillId="0" borderId="3" xfId="522" applyNumberFormat="1" applyFont="1" applyFill="1" applyBorder="1" applyAlignment="1">
      <alignment horizontal="center" vertical="center"/>
      <protection/>
    </xf>
    <xf numFmtId="181" fontId="3" fillId="0" borderId="3" xfId="522" applyNumberFormat="1" applyFont="1" applyFill="1" applyBorder="1" applyAlignment="1">
      <alignment horizontal="center" vertical="center" wrapText="1"/>
      <protection/>
    </xf>
    <xf numFmtId="181" fontId="3" fillId="0" borderId="23" xfId="522" applyNumberFormat="1" applyFont="1" applyFill="1" applyBorder="1" applyAlignment="1">
      <alignment horizontal="center" vertical="center" wrapText="1"/>
      <protection/>
    </xf>
    <xf numFmtId="181" fontId="3" fillId="0" borderId="32" xfId="522" applyNumberFormat="1" applyFont="1" applyFill="1" applyBorder="1" applyAlignment="1">
      <alignment horizontal="center" vertical="center" wrapText="1"/>
      <protection/>
    </xf>
    <xf numFmtId="181" fontId="3" fillId="0" borderId="33" xfId="522" applyNumberFormat="1" applyFont="1" applyFill="1" applyBorder="1" applyAlignment="1">
      <alignment horizontal="center" vertical="center" wrapText="1"/>
      <protection/>
    </xf>
    <xf numFmtId="0" fontId="6" fillId="0" borderId="0" xfId="522" applyFont="1" applyFill="1" applyAlignment="1">
      <alignment horizontal="center" vertical="center" wrapText="1"/>
      <protection/>
    </xf>
    <xf numFmtId="1" fontId="7" fillId="0" borderId="3" xfId="449" applyNumberFormat="1" applyFont="1" applyFill="1" applyBorder="1" applyAlignment="1">
      <alignment horizontal="center" vertical="center" wrapText="1"/>
      <protection/>
    </xf>
    <xf numFmtId="14" fontId="7" fillId="0" borderId="3" xfId="449" applyNumberFormat="1" applyFont="1" applyFill="1" applyBorder="1" applyAlignment="1">
      <alignment horizontal="center" vertical="center" wrapText="1"/>
      <protection/>
    </xf>
    <xf numFmtId="3" fontId="7" fillId="0" borderId="3" xfId="449" applyNumberFormat="1" applyFont="1" applyFill="1" applyBorder="1" applyAlignment="1">
      <alignment horizontal="center" vertical="center" wrapText="1"/>
      <protection/>
    </xf>
    <xf numFmtId="181" fontId="7" fillId="0" borderId="3" xfId="449" applyNumberFormat="1" applyFont="1" applyFill="1" applyBorder="1" applyAlignment="1">
      <alignment horizontal="center" vertical="center" wrapText="1"/>
      <protection/>
    </xf>
    <xf numFmtId="180" fontId="7" fillId="0" borderId="3" xfId="449" applyNumberFormat="1" applyFont="1" applyFill="1" applyBorder="1" applyAlignment="1">
      <alignment horizontal="center" vertical="center" wrapText="1"/>
      <protection/>
    </xf>
    <xf numFmtId="3" fontId="73" fillId="0" borderId="3" xfId="522" applyNumberFormat="1" applyFont="1" applyFill="1" applyBorder="1" applyAlignment="1">
      <alignment horizontal="center" vertical="center"/>
      <protection/>
    </xf>
    <xf numFmtId="181" fontId="41" fillId="0" borderId="3" xfId="449" applyNumberFormat="1" applyFont="1" applyFill="1" applyBorder="1" applyAlignment="1">
      <alignment horizontal="center" vertical="center" wrapText="1"/>
      <protection/>
    </xf>
    <xf numFmtId="3" fontId="51" fillId="0" borderId="3" xfId="522" applyNumberFormat="1" applyFont="1" applyFill="1" applyBorder="1" applyAlignment="1">
      <alignment horizontal="center" vertical="center"/>
      <protection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0" fontId="59" fillId="0" borderId="0" xfId="501" applyFont="1" applyFill="1" applyAlignment="1">
      <alignment horizontal="center" vertical="center" wrapText="1"/>
      <protection/>
    </xf>
    <xf numFmtId="3" fontId="8" fillId="0" borderId="0" xfId="501" applyNumberFormat="1" applyFont="1" applyFill="1" applyAlignment="1">
      <alignment horizontal="center"/>
      <protection/>
    </xf>
    <xf numFmtId="0" fontId="1" fillId="0" borderId="3" xfId="501" applyFont="1" applyFill="1" applyBorder="1" applyAlignment="1">
      <alignment horizontal="center" vertical="center"/>
      <protection/>
    </xf>
    <xf numFmtId="1" fontId="8" fillId="0" borderId="3" xfId="0" applyNumberFormat="1" applyFont="1" applyFill="1" applyBorder="1" applyAlignment="1">
      <alignment horizontal="center" vertical="center"/>
    </xf>
    <xf numFmtId="0" fontId="1" fillId="0" borderId="0" xfId="501" applyFont="1" applyFill="1" applyAlignment="1">
      <alignment/>
      <protection/>
    </xf>
    <xf numFmtId="0" fontId="1" fillId="0" borderId="3" xfId="501" applyFont="1" applyFill="1" applyBorder="1">
      <alignment/>
      <protection/>
    </xf>
    <xf numFmtId="2" fontId="8" fillId="0" borderId="3" xfId="501" applyNumberFormat="1" applyFont="1" applyFill="1" applyBorder="1" applyAlignment="1">
      <alignment horizontal="center" vertical="center" wrapText="1"/>
      <protection/>
    </xf>
    <xf numFmtId="0" fontId="41" fillId="0" borderId="0" xfId="501" applyFont="1" applyFill="1" applyAlignment="1">
      <alignment horizontal="center" vertical="center" wrapText="1"/>
      <protection/>
    </xf>
    <xf numFmtId="0" fontId="5" fillId="0" borderId="0" xfId="501" applyFill="1">
      <alignment/>
      <protection/>
    </xf>
    <xf numFmtId="0" fontId="3" fillId="0" borderId="0" xfId="501" applyFont="1" applyFill="1" applyAlignment="1">
      <alignment horizontal="center" vertical="center" wrapText="1"/>
      <protection/>
    </xf>
    <xf numFmtId="0" fontId="1" fillId="0" borderId="34" xfId="501" applyFont="1" applyFill="1" applyBorder="1" applyAlignment="1">
      <alignment horizontal="center" vertical="center" wrapText="1"/>
      <protection/>
    </xf>
    <xf numFmtId="3" fontId="57" fillId="0" borderId="34" xfId="501" applyNumberFormat="1" applyFont="1" applyFill="1" applyBorder="1" applyAlignment="1">
      <alignment horizontal="center" vertical="center" wrapText="1"/>
      <protection/>
    </xf>
    <xf numFmtId="3" fontId="41" fillId="0" borderId="35" xfId="501" applyNumberFormat="1" applyFont="1" applyFill="1" applyBorder="1" applyAlignment="1">
      <alignment horizontal="center" vertical="center" wrapText="1"/>
      <protection/>
    </xf>
    <xf numFmtId="0" fontId="41" fillId="0" borderId="36" xfId="501" applyFont="1" applyFill="1" applyBorder="1" applyAlignment="1">
      <alignment vertical="center" wrapText="1"/>
      <protection/>
    </xf>
    <xf numFmtId="3" fontId="41" fillId="0" borderId="36" xfId="501" applyNumberFormat="1" applyFont="1" applyFill="1" applyBorder="1" applyAlignment="1">
      <alignment horizontal="center" vertical="center" wrapText="1"/>
      <protection/>
    </xf>
    <xf numFmtId="3" fontId="57" fillId="0" borderId="0" xfId="501" applyNumberFormat="1" applyFont="1" applyFill="1">
      <alignment/>
      <protection/>
    </xf>
    <xf numFmtId="1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41" fillId="0" borderId="36" xfId="501" applyFont="1" applyFill="1" applyBorder="1" applyAlignment="1">
      <alignment horizontal="center" vertical="center" wrapText="1"/>
      <protection/>
    </xf>
    <xf numFmtId="0" fontId="41" fillId="0" borderId="35" xfId="501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8"/>
  <sheetViews>
    <sheetView view="pageBreakPreview" zoomScale="70" zoomScaleNormal="75" zoomScaleSheetLayoutView="70" zoomScalePageLayoutView="0" workbookViewId="0" topLeftCell="A1">
      <selection activeCell="C7" sqref="C7:C25"/>
    </sheetView>
  </sheetViews>
  <sheetFormatPr defaultColWidth="8.8515625" defaultRowHeight="15"/>
  <cols>
    <col min="1" max="1" width="37.140625" style="5" customWidth="1"/>
    <col min="2" max="2" width="11.140625" style="5" customWidth="1"/>
    <col min="3" max="3" width="11.00390625" style="5" customWidth="1"/>
    <col min="4" max="4" width="13.00390625" style="5" customWidth="1"/>
    <col min="5" max="5" width="14.140625" style="5" customWidth="1"/>
    <col min="6" max="6" width="14.28125" style="5" customWidth="1"/>
    <col min="7" max="7" width="14.0039062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1" customHeight="1">
      <c r="A1" s="49" t="s">
        <v>140</v>
      </c>
      <c r="B1" s="49"/>
      <c r="C1" s="49"/>
      <c r="D1" s="49"/>
      <c r="E1" s="49"/>
      <c r="F1" s="49"/>
      <c r="G1" s="49"/>
    </row>
    <row r="2" spans="1:7" s="1" customFormat="1" ht="19.5" customHeight="1">
      <c r="A2" s="32" t="s">
        <v>8</v>
      </c>
      <c r="B2" s="32"/>
      <c r="C2" s="32"/>
      <c r="D2" s="32"/>
      <c r="E2" s="32"/>
      <c r="F2" s="32"/>
      <c r="G2" s="32"/>
    </row>
    <row r="3" spans="1:7" s="3" customFormat="1" ht="8.25" customHeight="1" thickBot="1">
      <c r="A3" s="2"/>
      <c r="B3" s="2"/>
      <c r="C3" s="2"/>
      <c r="D3" s="2"/>
      <c r="E3" s="2"/>
      <c r="F3" s="2"/>
      <c r="G3" s="2"/>
    </row>
    <row r="4" spans="1:7" s="3" customFormat="1" ht="18.75" customHeight="1">
      <c r="A4" s="33"/>
      <c r="B4" s="37" t="s">
        <v>142</v>
      </c>
      <c r="C4" s="38"/>
      <c r="D4" s="35" t="s">
        <v>31</v>
      </c>
      <c r="E4" s="39" t="s">
        <v>143</v>
      </c>
      <c r="F4" s="40"/>
      <c r="G4" s="41" t="s">
        <v>31</v>
      </c>
    </row>
    <row r="5" spans="1:7" s="3" customFormat="1" ht="32.25" customHeight="1">
      <c r="A5" s="34"/>
      <c r="B5" s="128" t="s">
        <v>123</v>
      </c>
      <c r="C5" s="128" t="s">
        <v>128</v>
      </c>
      <c r="D5" s="36"/>
      <c r="E5" s="128" t="s">
        <v>123</v>
      </c>
      <c r="F5" s="128" t="s">
        <v>128</v>
      </c>
      <c r="G5" s="42"/>
    </row>
    <row r="6" spans="1:7" s="8" customFormat="1" ht="34.5" customHeight="1">
      <c r="A6" s="28" t="s">
        <v>32</v>
      </c>
      <c r="B6" s="129">
        <f>SUM(B7:B25)</f>
        <v>6574</v>
      </c>
      <c r="C6" s="129">
        <f>SUM(C7:C25)</f>
        <v>6418</v>
      </c>
      <c r="D6" s="7">
        <f>ROUND(C6/B6*100,1)</f>
        <v>97.6</v>
      </c>
      <c r="E6" s="130">
        <f>SUM(E7:E25)</f>
        <v>2202</v>
      </c>
      <c r="F6" s="130">
        <f>SUM(F7:F25)</f>
        <v>2543</v>
      </c>
      <c r="G6" s="29">
        <f>ROUND(F6/E6*100,1)</f>
        <v>115.5</v>
      </c>
    </row>
    <row r="7" spans="1:10" ht="46.5" customHeight="1">
      <c r="A7" s="30" t="s">
        <v>10</v>
      </c>
      <c r="B7" s="126">
        <v>1165</v>
      </c>
      <c r="C7" s="126">
        <v>1323</v>
      </c>
      <c r="D7" s="131">
        <f aca="true" t="shared" si="0" ref="D7:D25">ROUND(C7/B7*100,1)</f>
        <v>113.6</v>
      </c>
      <c r="E7" s="126">
        <v>659</v>
      </c>
      <c r="F7" s="126">
        <v>721</v>
      </c>
      <c r="G7" s="132">
        <f aca="true" t="shared" si="1" ref="G7:G25">ROUND(F7/E7*100,1)</f>
        <v>109.4</v>
      </c>
      <c r="H7" s="9"/>
      <c r="J7" s="10"/>
    </row>
    <row r="8" spans="1:10" ht="39" customHeight="1">
      <c r="A8" s="30" t="s">
        <v>11</v>
      </c>
      <c r="B8" s="126">
        <v>4</v>
      </c>
      <c r="C8" s="119">
        <v>9</v>
      </c>
      <c r="D8" s="131">
        <f t="shared" si="0"/>
        <v>225</v>
      </c>
      <c r="E8" s="126">
        <v>0</v>
      </c>
      <c r="F8" s="119">
        <v>4</v>
      </c>
      <c r="G8" s="132" t="e">
        <f t="shared" si="1"/>
        <v>#DIV/0!</v>
      </c>
      <c r="H8" s="9"/>
      <c r="J8" s="10"/>
    </row>
    <row r="9" spans="1:10" s="11" customFormat="1" ht="23.25" customHeight="1">
      <c r="A9" s="30" t="s">
        <v>12</v>
      </c>
      <c r="B9" s="126">
        <v>895</v>
      </c>
      <c r="C9" s="119">
        <v>900</v>
      </c>
      <c r="D9" s="131">
        <f t="shared" si="0"/>
        <v>100.6</v>
      </c>
      <c r="E9" s="126">
        <v>241</v>
      </c>
      <c r="F9" s="119">
        <v>405</v>
      </c>
      <c r="G9" s="132">
        <f t="shared" si="1"/>
        <v>168</v>
      </c>
      <c r="H9" s="9"/>
      <c r="I9" s="5"/>
      <c r="J9" s="10"/>
    </row>
    <row r="10" spans="1:12" ht="38.25" customHeight="1">
      <c r="A10" s="30" t="s">
        <v>13</v>
      </c>
      <c r="B10" s="126">
        <v>225</v>
      </c>
      <c r="C10" s="119">
        <v>247</v>
      </c>
      <c r="D10" s="131">
        <f t="shared" si="0"/>
        <v>109.8</v>
      </c>
      <c r="E10" s="126">
        <v>60</v>
      </c>
      <c r="F10" s="119">
        <v>86</v>
      </c>
      <c r="G10" s="132">
        <f t="shared" si="1"/>
        <v>143.3</v>
      </c>
      <c r="H10" s="9"/>
      <c r="J10" s="10"/>
      <c r="L10" s="12"/>
    </row>
    <row r="11" spans="1:10" ht="37.5" customHeight="1">
      <c r="A11" s="30" t="s">
        <v>14</v>
      </c>
      <c r="B11" s="126">
        <v>179</v>
      </c>
      <c r="C11" s="119">
        <v>140</v>
      </c>
      <c r="D11" s="131">
        <f t="shared" si="0"/>
        <v>78.2</v>
      </c>
      <c r="E11" s="126">
        <v>65</v>
      </c>
      <c r="F11" s="119">
        <v>50</v>
      </c>
      <c r="G11" s="132">
        <f t="shared" si="1"/>
        <v>76.9</v>
      </c>
      <c r="H11" s="9"/>
      <c r="J11" s="10"/>
    </row>
    <row r="12" spans="1:10" ht="23.25" customHeight="1">
      <c r="A12" s="30" t="s">
        <v>15</v>
      </c>
      <c r="B12" s="126">
        <v>376</v>
      </c>
      <c r="C12" s="119">
        <v>263</v>
      </c>
      <c r="D12" s="131">
        <f t="shared" si="0"/>
        <v>69.9</v>
      </c>
      <c r="E12" s="126">
        <v>121</v>
      </c>
      <c r="F12" s="119">
        <v>74</v>
      </c>
      <c r="G12" s="132">
        <f t="shared" si="1"/>
        <v>61.2</v>
      </c>
      <c r="H12" s="9"/>
      <c r="J12" s="10"/>
    </row>
    <row r="13" spans="1:10" ht="50.25" customHeight="1">
      <c r="A13" s="30" t="s">
        <v>16</v>
      </c>
      <c r="B13" s="126">
        <v>921</v>
      </c>
      <c r="C13" s="119">
        <v>891</v>
      </c>
      <c r="D13" s="131">
        <f t="shared" si="0"/>
        <v>96.7</v>
      </c>
      <c r="E13" s="126">
        <v>185</v>
      </c>
      <c r="F13" s="119">
        <v>245</v>
      </c>
      <c r="G13" s="132">
        <f t="shared" si="1"/>
        <v>132.4</v>
      </c>
      <c r="H13" s="9"/>
      <c r="J13" s="10"/>
    </row>
    <row r="14" spans="1:10" ht="35.25" customHeight="1">
      <c r="A14" s="30" t="s">
        <v>17</v>
      </c>
      <c r="B14" s="126">
        <v>569</v>
      </c>
      <c r="C14" s="119">
        <v>525</v>
      </c>
      <c r="D14" s="131">
        <f t="shared" si="0"/>
        <v>92.3</v>
      </c>
      <c r="E14" s="126">
        <v>194</v>
      </c>
      <c r="F14" s="119">
        <v>229</v>
      </c>
      <c r="G14" s="132">
        <f t="shared" si="1"/>
        <v>118</v>
      </c>
      <c r="H14" s="9"/>
      <c r="J14" s="10"/>
    </row>
    <row r="15" spans="1:10" ht="35.25" customHeight="1">
      <c r="A15" s="30" t="s">
        <v>18</v>
      </c>
      <c r="B15" s="126">
        <v>133</v>
      </c>
      <c r="C15" s="119">
        <v>127</v>
      </c>
      <c r="D15" s="131">
        <f t="shared" si="0"/>
        <v>95.5</v>
      </c>
      <c r="E15" s="126">
        <v>52</v>
      </c>
      <c r="F15" s="119">
        <v>40</v>
      </c>
      <c r="G15" s="132">
        <f t="shared" si="1"/>
        <v>76.9</v>
      </c>
      <c r="H15" s="9"/>
      <c r="J15" s="10"/>
    </row>
    <row r="16" spans="1:10" ht="24" customHeight="1">
      <c r="A16" s="30" t="s">
        <v>19</v>
      </c>
      <c r="B16" s="126">
        <v>53</v>
      </c>
      <c r="C16" s="119">
        <v>67</v>
      </c>
      <c r="D16" s="131">
        <f t="shared" si="0"/>
        <v>126.4</v>
      </c>
      <c r="E16" s="126">
        <v>16</v>
      </c>
      <c r="F16" s="119">
        <v>35</v>
      </c>
      <c r="G16" s="132">
        <f t="shared" si="1"/>
        <v>218.8</v>
      </c>
      <c r="H16" s="9"/>
      <c r="J16" s="10"/>
    </row>
    <row r="17" spans="1:10" ht="24" customHeight="1">
      <c r="A17" s="30" t="s">
        <v>20</v>
      </c>
      <c r="B17" s="126">
        <v>81</v>
      </c>
      <c r="C17" s="119">
        <v>78</v>
      </c>
      <c r="D17" s="131">
        <f t="shared" si="0"/>
        <v>96.3</v>
      </c>
      <c r="E17" s="126">
        <v>20</v>
      </c>
      <c r="F17" s="119">
        <v>40</v>
      </c>
      <c r="G17" s="132">
        <f t="shared" si="1"/>
        <v>200</v>
      </c>
      <c r="H17" s="9"/>
      <c r="J17" s="10"/>
    </row>
    <row r="18" spans="1:10" ht="24" customHeight="1">
      <c r="A18" s="30" t="s">
        <v>21</v>
      </c>
      <c r="B18" s="126">
        <v>46</v>
      </c>
      <c r="C18" s="119">
        <v>58</v>
      </c>
      <c r="D18" s="131">
        <f t="shared" si="0"/>
        <v>126.1</v>
      </c>
      <c r="E18" s="126">
        <v>17</v>
      </c>
      <c r="F18" s="119">
        <v>14</v>
      </c>
      <c r="G18" s="132">
        <f t="shared" si="1"/>
        <v>82.4</v>
      </c>
      <c r="H18" s="9"/>
      <c r="J18" s="10"/>
    </row>
    <row r="19" spans="1:10" ht="36" customHeight="1">
      <c r="A19" s="30" t="s">
        <v>22</v>
      </c>
      <c r="B19" s="126">
        <v>107</v>
      </c>
      <c r="C19" s="119">
        <v>105</v>
      </c>
      <c r="D19" s="131">
        <f t="shared" si="0"/>
        <v>98.1</v>
      </c>
      <c r="E19" s="126">
        <v>44</v>
      </c>
      <c r="F19" s="119">
        <v>51</v>
      </c>
      <c r="G19" s="132">
        <f t="shared" si="1"/>
        <v>115.9</v>
      </c>
      <c r="H19" s="9"/>
      <c r="J19" s="10"/>
    </row>
    <row r="20" spans="1:10" ht="41.25" customHeight="1">
      <c r="A20" s="30" t="s">
        <v>23</v>
      </c>
      <c r="B20" s="126">
        <v>142</v>
      </c>
      <c r="C20" s="119">
        <v>136</v>
      </c>
      <c r="D20" s="131">
        <f t="shared" si="0"/>
        <v>95.8</v>
      </c>
      <c r="E20" s="126">
        <v>36</v>
      </c>
      <c r="F20" s="119">
        <v>44</v>
      </c>
      <c r="G20" s="132">
        <f t="shared" si="1"/>
        <v>122.2</v>
      </c>
      <c r="H20" s="9"/>
      <c r="J20" s="10"/>
    </row>
    <row r="21" spans="1:10" ht="42.75" customHeight="1">
      <c r="A21" s="30" t="s">
        <v>24</v>
      </c>
      <c r="B21" s="126">
        <v>661</v>
      </c>
      <c r="C21" s="119">
        <v>457</v>
      </c>
      <c r="D21" s="131">
        <f t="shared" si="0"/>
        <v>69.1</v>
      </c>
      <c r="E21" s="126">
        <v>212</v>
      </c>
      <c r="F21" s="119">
        <v>169</v>
      </c>
      <c r="G21" s="132">
        <f t="shared" si="1"/>
        <v>79.7</v>
      </c>
      <c r="H21" s="9"/>
      <c r="J21" s="10"/>
    </row>
    <row r="22" spans="1:10" ht="24" customHeight="1">
      <c r="A22" s="30" t="s">
        <v>25</v>
      </c>
      <c r="B22" s="126">
        <v>355</v>
      </c>
      <c r="C22" s="119">
        <v>466</v>
      </c>
      <c r="D22" s="131">
        <f t="shared" si="0"/>
        <v>131.3</v>
      </c>
      <c r="E22" s="126">
        <v>78</v>
      </c>
      <c r="F22" s="119">
        <v>128</v>
      </c>
      <c r="G22" s="132">
        <f t="shared" si="1"/>
        <v>164.1</v>
      </c>
      <c r="H22" s="9"/>
      <c r="J22" s="10"/>
    </row>
    <row r="23" spans="1:10" ht="37.5" customHeight="1">
      <c r="A23" s="30" t="s">
        <v>26</v>
      </c>
      <c r="B23" s="126">
        <v>535</v>
      </c>
      <c r="C23" s="119">
        <v>488</v>
      </c>
      <c r="D23" s="131">
        <f t="shared" si="0"/>
        <v>91.2</v>
      </c>
      <c r="E23" s="126">
        <v>166</v>
      </c>
      <c r="F23" s="119">
        <v>151</v>
      </c>
      <c r="G23" s="132">
        <f t="shared" si="1"/>
        <v>91</v>
      </c>
      <c r="H23" s="9"/>
      <c r="J23" s="10"/>
    </row>
    <row r="24" spans="1:10" ht="36.75" customHeight="1">
      <c r="A24" s="30" t="s">
        <v>27</v>
      </c>
      <c r="B24" s="126">
        <v>92</v>
      </c>
      <c r="C24" s="119">
        <v>102</v>
      </c>
      <c r="D24" s="131">
        <f t="shared" si="0"/>
        <v>110.9</v>
      </c>
      <c r="E24" s="126">
        <v>32</v>
      </c>
      <c r="F24" s="119">
        <v>47</v>
      </c>
      <c r="G24" s="132">
        <f t="shared" si="1"/>
        <v>146.9</v>
      </c>
      <c r="H24" s="9"/>
      <c r="J24" s="10"/>
    </row>
    <row r="25" spans="1:10" ht="27.75" customHeight="1" thickBot="1">
      <c r="A25" s="31" t="s">
        <v>28</v>
      </c>
      <c r="B25" s="126">
        <v>35</v>
      </c>
      <c r="C25" s="119">
        <v>36</v>
      </c>
      <c r="D25" s="133">
        <f t="shared" si="0"/>
        <v>102.9</v>
      </c>
      <c r="E25" s="126">
        <v>4</v>
      </c>
      <c r="F25" s="119">
        <v>10</v>
      </c>
      <c r="G25" s="134">
        <f t="shared" si="1"/>
        <v>250</v>
      </c>
      <c r="H25" s="9"/>
      <c r="J25" s="10"/>
    </row>
    <row r="26" spans="1:10" ht="15.75">
      <c r="A26" s="6"/>
      <c r="B26" s="135"/>
      <c r="C26" s="135"/>
      <c r="D26" s="135"/>
      <c r="E26" s="135"/>
      <c r="F26" s="135"/>
      <c r="G26" s="135"/>
      <c r="J26" s="10"/>
    </row>
    <row r="27" spans="1:10" ht="15.75">
      <c r="A27" s="6"/>
      <c r="B27" s="6"/>
      <c r="C27" s="6"/>
      <c r="D27" s="6"/>
      <c r="E27" s="6"/>
      <c r="F27" s="6"/>
      <c r="G27" s="6"/>
      <c r="J27" s="10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0"/>
  <sheetViews>
    <sheetView view="pageBreakPreview" zoomScale="70" zoomScaleNormal="75" zoomScaleSheetLayoutView="70" zoomScalePageLayoutView="0" workbookViewId="0" topLeftCell="A1">
      <selection activeCell="D14" sqref="D14"/>
    </sheetView>
  </sheetViews>
  <sheetFormatPr defaultColWidth="8.8515625" defaultRowHeight="15"/>
  <cols>
    <col min="1" max="1" width="52.8515625" style="69" customWidth="1"/>
    <col min="2" max="2" width="24.00390625" style="69" customWidth="1"/>
    <col min="3" max="3" width="23.421875" style="69" customWidth="1"/>
    <col min="4" max="4" width="21.57421875" style="69" customWidth="1"/>
    <col min="5" max="16384" width="8.8515625" style="69" customWidth="1"/>
  </cols>
  <sheetData>
    <row r="1" spans="1:4" s="51" customFormat="1" ht="49.5" customHeight="1">
      <c r="A1" s="89" t="s">
        <v>145</v>
      </c>
      <c r="B1" s="89"/>
      <c r="C1" s="89"/>
      <c r="D1" s="89"/>
    </row>
    <row r="2" spans="1:4" s="51" customFormat="1" ht="12.75" customHeight="1">
      <c r="A2" s="90"/>
      <c r="B2" s="90"/>
      <c r="C2" s="90"/>
      <c r="D2" s="90"/>
    </row>
    <row r="3" spans="1:4" s="54" customFormat="1" ht="25.5" customHeight="1">
      <c r="A3" s="55"/>
      <c r="B3" s="91" t="s">
        <v>39</v>
      </c>
      <c r="C3" s="91" t="s">
        <v>40</v>
      </c>
      <c r="D3" s="91" t="s">
        <v>93</v>
      </c>
    </row>
    <row r="4" spans="1:4" s="54" customFormat="1" ht="46.5" customHeight="1">
      <c r="A4" s="55"/>
      <c r="B4" s="91"/>
      <c r="C4" s="91"/>
      <c r="D4" s="91"/>
    </row>
    <row r="5" spans="1:4" s="66" customFormat="1" ht="34.5" customHeight="1">
      <c r="A5" s="62" t="s">
        <v>32</v>
      </c>
      <c r="B5" s="63">
        <f>SUM(B6:B14)</f>
        <v>2543</v>
      </c>
      <c r="C5" s="63">
        <f>SUM(C6:C14)</f>
        <v>17311</v>
      </c>
      <c r="D5" s="63">
        <f>C5/B5</f>
        <v>6.807314195831695</v>
      </c>
    </row>
    <row r="6" spans="1:5" ht="46.5" customHeight="1">
      <c r="A6" s="68" t="s">
        <v>34</v>
      </c>
      <c r="B6" s="75">
        <v>166</v>
      </c>
      <c r="C6" s="75">
        <v>1674</v>
      </c>
      <c r="D6" s="63">
        <f aca="true" t="shared" si="0" ref="D6:D14">C6/B6</f>
        <v>10.08433734939759</v>
      </c>
      <c r="E6" s="70"/>
    </row>
    <row r="7" spans="1:5" ht="30.75" customHeight="1">
      <c r="A7" s="68" t="s">
        <v>3</v>
      </c>
      <c r="B7" s="75">
        <v>277</v>
      </c>
      <c r="C7" s="75">
        <v>866</v>
      </c>
      <c r="D7" s="63">
        <f t="shared" si="0"/>
        <v>3.1263537906137184</v>
      </c>
      <c r="E7" s="70"/>
    </row>
    <row r="8" spans="1:5" s="71" customFormat="1" ht="25.5" customHeight="1">
      <c r="A8" s="68" t="s">
        <v>2</v>
      </c>
      <c r="B8" s="76">
        <v>282</v>
      </c>
      <c r="C8" s="76">
        <v>1249</v>
      </c>
      <c r="D8" s="63">
        <f t="shared" si="0"/>
        <v>4.429078014184397</v>
      </c>
      <c r="E8" s="70"/>
    </row>
    <row r="9" spans="1:5" ht="32.25" customHeight="1">
      <c r="A9" s="68" t="s">
        <v>1</v>
      </c>
      <c r="B9" s="76">
        <v>85</v>
      </c>
      <c r="C9" s="76">
        <v>921</v>
      </c>
      <c r="D9" s="63">
        <f t="shared" si="0"/>
        <v>10.83529411764706</v>
      </c>
      <c r="E9" s="70"/>
    </row>
    <row r="10" spans="1:5" ht="28.5" customHeight="1">
      <c r="A10" s="68" t="s">
        <v>5</v>
      </c>
      <c r="B10" s="76">
        <v>221</v>
      </c>
      <c r="C10" s="76">
        <v>2368</v>
      </c>
      <c r="D10" s="63">
        <f t="shared" si="0"/>
        <v>10.714932126696832</v>
      </c>
      <c r="E10" s="70"/>
    </row>
    <row r="11" spans="1:5" ht="59.25" customHeight="1">
      <c r="A11" s="68" t="s">
        <v>30</v>
      </c>
      <c r="B11" s="76">
        <v>113</v>
      </c>
      <c r="C11" s="76">
        <v>1565</v>
      </c>
      <c r="D11" s="63">
        <f t="shared" si="0"/>
        <v>13.849557522123893</v>
      </c>
      <c r="E11" s="70"/>
    </row>
    <row r="12" spans="1:12" ht="33.75" customHeight="1">
      <c r="A12" s="68" t="s">
        <v>6</v>
      </c>
      <c r="B12" s="76">
        <v>422</v>
      </c>
      <c r="C12" s="76">
        <v>1176</v>
      </c>
      <c r="D12" s="63">
        <f t="shared" si="0"/>
        <v>2.786729857819905</v>
      </c>
      <c r="E12" s="70"/>
      <c r="L12" s="72"/>
    </row>
    <row r="13" spans="1:12" ht="84" customHeight="1">
      <c r="A13" s="68" t="s">
        <v>7</v>
      </c>
      <c r="B13" s="76">
        <v>746</v>
      </c>
      <c r="C13" s="76">
        <v>3610</v>
      </c>
      <c r="D13" s="63">
        <f t="shared" si="0"/>
        <v>4.839142091152815</v>
      </c>
      <c r="E13" s="70"/>
      <c r="L13" s="72"/>
    </row>
    <row r="14" spans="1:12" ht="33.75" customHeight="1">
      <c r="A14" s="68" t="s">
        <v>35</v>
      </c>
      <c r="B14" s="76">
        <v>231</v>
      </c>
      <c r="C14" s="76">
        <v>3882</v>
      </c>
      <c r="D14" s="63">
        <f t="shared" si="0"/>
        <v>16.805194805194805</v>
      </c>
      <c r="E14" s="70"/>
      <c r="L14" s="72"/>
    </row>
    <row r="15" spans="1:12" ht="12.75">
      <c r="A15" s="92"/>
      <c r="B15" s="92"/>
      <c r="C15" s="92"/>
      <c r="L15" s="72"/>
    </row>
    <row r="16" spans="1:12" ht="12.75">
      <c r="A16" s="92"/>
      <c r="B16" s="92"/>
      <c r="C16" s="92"/>
      <c r="L16" s="72"/>
    </row>
    <row r="17" ht="12.75">
      <c r="L17" s="72"/>
    </row>
    <row r="18" ht="12.75">
      <c r="L18" s="72"/>
    </row>
    <row r="19" ht="12.75">
      <c r="L19" s="72"/>
    </row>
    <row r="20" ht="12.75">
      <c r="L20" s="72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6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2.8515625" style="69" customWidth="1"/>
    <col min="2" max="2" width="13.28125" style="69" customWidth="1"/>
    <col min="3" max="3" width="13.140625" style="69" customWidth="1"/>
    <col min="4" max="4" width="14.00390625" style="69" customWidth="1"/>
    <col min="5" max="6" width="13.8515625" style="69" customWidth="1"/>
    <col min="7" max="7" width="14.57421875" style="69" customWidth="1"/>
    <col min="8" max="8" width="8.8515625" style="69" customWidth="1"/>
    <col min="9" max="9" width="10.8515625" style="69" bestFit="1" customWidth="1"/>
    <col min="10" max="16384" width="8.8515625" style="69" customWidth="1"/>
  </cols>
  <sheetData>
    <row r="1" spans="1:7" s="51" customFormat="1" ht="25.5" customHeight="1">
      <c r="A1" s="50" t="s">
        <v>140</v>
      </c>
      <c r="B1" s="50"/>
      <c r="C1" s="50"/>
      <c r="D1" s="50"/>
      <c r="E1" s="50"/>
      <c r="F1" s="50"/>
      <c r="G1" s="50"/>
    </row>
    <row r="2" spans="1:7" s="51" customFormat="1" ht="19.5" customHeight="1">
      <c r="A2" s="52" t="s">
        <v>33</v>
      </c>
      <c r="B2" s="52"/>
      <c r="C2" s="52"/>
      <c r="D2" s="52"/>
      <c r="E2" s="52"/>
      <c r="F2" s="52"/>
      <c r="G2" s="52"/>
    </row>
    <row r="3" spans="1:6" s="54" customFormat="1" ht="6" customHeight="1">
      <c r="A3" s="53"/>
      <c r="B3" s="53"/>
      <c r="C3" s="53"/>
      <c r="D3" s="53"/>
      <c r="E3" s="53"/>
      <c r="F3" s="53"/>
    </row>
    <row r="4" spans="1:7" s="54" customFormat="1" ht="18" customHeight="1">
      <c r="A4" s="55"/>
      <c r="B4" s="56" t="s">
        <v>142</v>
      </c>
      <c r="C4" s="57"/>
      <c r="D4" s="58" t="s">
        <v>31</v>
      </c>
      <c r="E4" s="56" t="s">
        <v>143</v>
      </c>
      <c r="F4" s="57"/>
      <c r="G4" s="59" t="s">
        <v>31</v>
      </c>
    </row>
    <row r="5" spans="1:7" s="54" customFormat="1" ht="51" customHeight="1">
      <c r="A5" s="55"/>
      <c r="B5" s="60" t="s">
        <v>123</v>
      </c>
      <c r="C5" s="60" t="s">
        <v>128</v>
      </c>
      <c r="D5" s="58"/>
      <c r="E5" s="61" t="s">
        <v>123</v>
      </c>
      <c r="F5" s="61" t="s">
        <v>128</v>
      </c>
      <c r="G5" s="59"/>
    </row>
    <row r="6" spans="1:9" s="66" customFormat="1" ht="34.5" customHeight="1">
      <c r="A6" s="62" t="s">
        <v>32</v>
      </c>
      <c r="B6" s="63">
        <f>SUM(B7:B15)</f>
        <v>6574</v>
      </c>
      <c r="C6" s="63">
        <f>SUM(C7:C15)</f>
        <v>6418</v>
      </c>
      <c r="D6" s="64">
        <f>ROUND(C6/B6*100,1)</f>
        <v>97.6</v>
      </c>
      <c r="E6" s="63">
        <f>SUM(E7:E15)</f>
        <v>2202</v>
      </c>
      <c r="F6" s="63">
        <f>SUM(F7:F15)</f>
        <v>2543</v>
      </c>
      <c r="G6" s="65">
        <f>ROUND(F6/E6*100,1)</f>
        <v>115.5</v>
      </c>
      <c r="I6" s="67"/>
    </row>
    <row r="7" spans="1:13" ht="51" customHeight="1">
      <c r="A7" s="68" t="s">
        <v>34</v>
      </c>
      <c r="B7" s="75">
        <v>512</v>
      </c>
      <c r="C7" s="75">
        <v>428</v>
      </c>
      <c r="D7" s="73">
        <f aca="true" t="shared" si="0" ref="D7:D15">ROUND(C7/B7*100,1)</f>
        <v>83.6</v>
      </c>
      <c r="E7" s="75">
        <v>156</v>
      </c>
      <c r="F7" s="75">
        <v>166</v>
      </c>
      <c r="G7" s="74">
        <f aca="true" t="shared" si="1" ref="G7:G15">ROUND(F7/E7*100,1)</f>
        <v>106.4</v>
      </c>
      <c r="I7" s="67"/>
      <c r="J7" s="70"/>
      <c r="M7" s="70"/>
    </row>
    <row r="8" spans="1:13" ht="29.25" customHeight="1">
      <c r="A8" s="68" t="s">
        <v>3</v>
      </c>
      <c r="B8" s="75">
        <v>838</v>
      </c>
      <c r="C8" s="75">
        <v>690</v>
      </c>
      <c r="D8" s="73">
        <f t="shared" si="0"/>
        <v>82.3</v>
      </c>
      <c r="E8" s="75">
        <v>325</v>
      </c>
      <c r="F8" s="75">
        <v>277</v>
      </c>
      <c r="G8" s="74">
        <f t="shared" si="1"/>
        <v>85.2</v>
      </c>
      <c r="I8" s="67"/>
      <c r="J8" s="70"/>
      <c r="M8" s="70"/>
    </row>
    <row r="9" spans="1:13" s="71" customFormat="1" ht="29.25" customHeight="1">
      <c r="A9" s="68" t="s">
        <v>2</v>
      </c>
      <c r="B9" s="76">
        <v>725</v>
      </c>
      <c r="C9" s="76">
        <v>715</v>
      </c>
      <c r="D9" s="73">
        <f t="shared" si="0"/>
        <v>98.6</v>
      </c>
      <c r="E9" s="76">
        <v>214</v>
      </c>
      <c r="F9" s="76">
        <v>282</v>
      </c>
      <c r="G9" s="74">
        <f t="shared" si="1"/>
        <v>131.8</v>
      </c>
      <c r="H9" s="69"/>
      <c r="I9" s="67"/>
      <c r="J9" s="70"/>
      <c r="K9" s="69"/>
      <c r="M9" s="70"/>
    </row>
    <row r="10" spans="1:13" ht="29.25" customHeight="1">
      <c r="A10" s="68" t="s">
        <v>1</v>
      </c>
      <c r="B10" s="76">
        <v>241</v>
      </c>
      <c r="C10" s="76">
        <v>230</v>
      </c>
      <c r="D10" s="73">
        <f t="shared" si="0"/>
        <v>95.4</v>
      </c>
      <c r="E10" s="76">
        <v>64</v>
      </c>
      <c r="F10" s="76">
        <v>85</v>
      </c>
      <c r="G10" s="74">
        <f t="shared" si="1"/>
        <v>132.8</v>
      </c>
      <c r="I10" s="67"/>
      <c r="J10" s="70"/>
      <c r="M10" s="70"/>
    </row>
    <row r="11" spans="1:13" ht="29.25" customHeight="1">
      <c r="A11" s="68" t="s">
        <v>5</v>
      </c>
      <c r="B11" s="76">
        <v>688</v>
      </c>
      <c r="C11" s="76">
        <v>824</v>
      </c>
      <c r="D11" s="73">
        <f t="shared" si="0"/>
        <v>119.8</v>
      </c>
      <c r="E11" s="76">
        <v>131</v>
      </c>
      <c r="F11" s="76">
        <v>221</v>
      </c>
      <c r="G11" s="74">
        <f t="shared" si="1"/>
        <v>168.7</v>
      </c>
      <c r="I11" s="67"/>
      <c r="J11" s="70"/>
      <c r="M11" s="70"/>
    </row>
    <row r="12" spans="1:13" ht="57.75" customHeight="1">
      <c r="A12" s="68" t="s">
        <v>30</v>
      </c>
      <c r="B12" s="76">
        <v>220</v>
      </c>
      <c r="C12" s="76">
        <v>229</v>
      </c>
      <c r="D12" s="73">
        <f t="shared" si="0"/>
        <v>104.1</v>
      </c>
      <c r="E12" s="76">
        <v>117</v>
      </c>
      <c r="F12" s="76">
        <v>113</v>
      </c>
      <c r="G12" s="74">
        <f t="shared" si="1"/>
        <v>96.6</v>
      </c>
      <c r="I12" s="67"/>
      <c r="J12" s="70"/>
      <c r="M12" s="70"/>
    </row>
    <row r="13" spans="1:20" ht="31.5" customHeight="1">
      <c r="A13" s="68" t="s">
        <v>6</v>
      </c>
      <c r="B13" s="76">
        <v>1200</v>
      </c>
      <c r="C13" s="76">
        <v>1022</v>
      </c>
      <c r="D13" s="73">
        <f t="shared" si="0"/>
        <v>85.2</v>
      </c>
      <c r="E13" s="76">
        <v>372</v>
      </c>
      <c r="F13" s="76">
        <v>422</v>
      </c>
      <c r="G13" s="74">
        <f t="shared" si="1"/>
        <v>113.4</v>
      </c>
      <c r="I13" s="67"/>
      <c r="J13" s="70"/>
      <c r="M13" s="70"/>
      <c r="T13" s="72"/>
    </row>
    <row r="14" spans="1:20" ht="75" customHeight="1">
      <c r="A14" s="68" t="s">
        <v>7</v>
      </c>
      <c r="B14" s="76">
        <v>1285</v>
      </c>
      <c r="C14" s="76">
        <v>1388</v>
      </c>
      <c r="D14" s="73">
        <f t="shared" si="0"/>
        <v>108</v>
      </c>
      <c r="E14" s="76">
        <v>603</v>
      </c>
      <c r="F14" s="76">
        <v>746</v>
      </c>
      <c r="G14" s="74">
        <f t="shared" si="1"/>
        <v>123.7</v>
      </c>
      <c r="I14" s="67"/>
      <c r="J14" s="70"/>
      <c r="M14" s="70"/>
      <c r="T14" s="72"/>
    </row>
    <row r="15" spans="1:20" ht="29.25" customHeight="1">
      <c r="A15" s="68" t="s">
        <v>35</v>
      </c>
      <c r="B15" s="76">
        <v>865</v>
      </c>
      <c r="C15" s="76">
        <v>892</v>
      </c>
      <c r="D15" s="73">
        <f t="shared" si="0"/>
        <v>103.1</v>
      </c>
      <c r="E15" s="76">
        <v>220</v>
      </c>
      <c r="F15" s="76">
        <v>231</v>
      </c>
      <c r="G15" s="74">
        <f t="shared" si="1"/>
        <v>105</v>
      </c>
      <c r="I15" s="67"/>
      <c r="J15" s="70"/>
      <c r="M15" s="70"/>
      <c r="T15" s="72"/>
    </row>
    <row r="16" ht="12.75">
      <c r="T16" s="72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58"/>
  <sheetViews>
    <sheetView view="pageBreakPreview" zoomScaleSheetLayoutView="100" zoomScalePageLayoutView="0" workbookViewId="0" topLeftCell="A11">
      <selection activeCell="B24" sqref="B24"/>
    </sheetView>
  </sheetViews>
  <sheetFormatPr defaultColWidth="9.140625" defaultRowHeight="15"/>
  <cols>
    <col min="1" max="1" width="3.140625" style="93" customWidth="1"/>
    <col min="2" max="2" width="27.57421875" style="97" customWidth="1"/>
    <col min="3" max="3" width="10.00390625" style="98" customWidth="1"/>
    <col min="4" max="4" width="13.00390625" style="98" customWidth="1"/>
    <col min="5" max="6" width="12.421875" style="98" customWidth="1"/>
    <col min="7" max="7" width="14.7109375" style="98" customWidth="1"/>
    <col min="8" max="16384" width="9.140625" style="98" customWidth="1"/>
  </cols>
  <sheetData>
    <row r="1" spans="1:7" s="95" customFormat="1" ht="59.25" customHeight="1">
      <c r="A1" s="93"/>
      <c r="B1" s="94" t="s">
        <v>154</v>
      </c>
      <c r="C1" s="94"/>
      <c r="D1" s="94"/>
      <c r="E1" s="94"/>
      <c r="F1" s="94"/>
      <c r="G1" s="94"/>
    </row>
    <row r="2" spans="1:7" s="95" customFormat="1" ht="19.5" customHeight="1">
      <c r="A2" s="93"/>
      <c r="B2" s="96"/>
      <c r="C2" s="94" t="s">
        <v>124</v>
      </c>
      <c r="D2" s="94"/>
      <c r="E2" s="94"/>
      <c r="F2" s="96"/>
      <c r="G2" s="96"/>
    </row>
    <row r="3" ht="5.25" customHeight="1"/>
    <row r="4" spans="1:7" s="93" customFormat="1" ht="18.75" customHeight="1">
      <c r="A4" s="99"/>
      <c r="B4" s="100" t="s">
        <v>42</v>
      </c>
      <c r="C4" s="101" t="s">
        <v>43</v>
      </c>
      <c r="D4" s="101" t="s">
        <v>44</v>
      </c>
      <c r="E4" s="101" t="s">
        <v>45</v>
      </c>
      <c r="F4" s="102" t="s">
        <v>153</v>
      </c>
      <c r="G4" s="102"/>
    </row>
    <row r="5" spans="1:7" s="93" customFormat="1" ht="18.75" customHeight="1">
      <c r="A5" s="99"/>
      <c r="B5" s="100"/>
      <c r="C5" s="101"/>
      <c r="D5" s="101"/>
      <c r="E5" s="101"/>
      <c r="F5" s="101" t="s">
        <v>43</v>
      </c>
      <c r="G5" s="101" t="s">
        <v>44</v>
      </c>
    </row>
    <row r="6" spans="1:7" s="93" customFormat="1" ht="29.25" customHeight="1">
      <c r="A6" s="99"/>
      <c r="B6" s="100"/>
      <c r="C6" s="101"/>
      <c r="D6" s="101"/>
      <c r="E6" s="101"/>
      <c r="F6" s="101"/>
      <c r="G6" s="101"/>
    </row>
    <row r="7" spans="1:7" ht="13.5" customHeight="1">
      <c r="A7" s="103" t="s">
        <v>46</v>
      </c>
      <c r="B7" s="104" t="s">
        <v>0</v>
      </c>
      <c r="C7" s="105">
        <v>1</v>
      </c>
      <c r="D7" s="105">
        <v>2</v>
      </c>
      <c r="E7" s="105">
        <v>3</v>
      </c>
      <c r="F7" s="105">
        <v>4</v>
      </c>
      <c r="G7" s="105">
        <v>5</v>
      </c>
    </row>
    <row r="8" spans="1:7" ht="63">
      <c r="A8" s="106">
        <v>1</v>
      </c>
      <c r="B8" s="107" t="s">
        <v>146</v>
      </c>
      <c r="C8" s="108">
        <v>419</v>
      </c>
      <c r="D8" s="108">
        <v>1518</v>
      </c>
      <c r="E8" s="109">
        <f>C8-D8</f>
        <v>-1099</v>
      </c>
      <c r="F8" s="108">
        <v>310</v>
      </c>
      <c r="G8" s="108">
        <v>1392</v>
      </c>
    </row>
    <row r="9" spans="1:7" ht="31.5">
      <c r="A9" s="106">
        <v>2</v>
      </c>
      <c r="B9" s="107" t="s">
        <v>47</v>
      </c>
      <c r="C9" s="108">
        <v>400</v>
      </c>
      <c r="D9" s="108">
        <v>992</v>
      </c>
      <c r="E9" s="109">
        <f aca="true" t="shared" si="0" ref="E9:E57">C9-D9</f>
        <v>-592</v>
      </c>
      <c r="F9" s="108">
        <v>171</v>
      </c>
      <c r="G9" s="108">
        <v>830</v>
      </c>
    </row>
    <row r="10" spans="1:7" ht="18.75">
      <c r="A10" s="106">
        <v>3</v>
      </c>
      <c r="B10" s="107" t="s">
        <v>48</v>
      </c>
      <c r="C10" s="108">
        <v>350</v>
      </c>
      <c r="D10" s="108">
        <v>2672</v>
      </c>
      <c r="E10" s="109">
        <f t="shared" si="0"/>
        <v>-2322</v>
      </c>
      <c r="F10" s="108">
        <v>90</v>
      </c>
      <c r="G10" s="108">
        <v>2323</v>
      </c>
    </row>
    <row r="11" spans="1:7" s="110" customFormat="1" ht="31.5">
      <c r="A11" s="106">
        <v>4</v>
      </c>
      <c r="B11" s="107" t="s">
        <v>147</v>
      </c>
      <c r="C11" s="108">
        <v>205</v>
      </c>
      <c r="D11" s="108">
        <v>592</v>
      </c>
      <c r="E11" s="109">
        <f t="shared" si="0"/>
        <v>-387</v>
      </c>
      <c r="F11" s="108">
        <v>54</v>
      </c>
      <c r="G11" s="108">
        <v>470</v>
      </c>
    </row>
    <row r="12" spans="1:7" s="110" customFormat="1" ht="18.75">
      <c r="A12" s="106">
        <v>5</v>
      </c>
      <c r="B12" s="107" t="s">
        <v>58</v>
      </c>
      <c r="C12" s="108">
        <v>122</v>
      </c>
      <c r="D12" s="108">
        <v>114</v>
      </c>
      <c r="E12" s="109">
        <f t="shared" si="0"/>
        <v>8</v>
      </c>
      <c r="F12" s="108">
        <v>36</v>
      </c>
      <c r="G12" s="108">
        <v>92</v>
      </c>
    </row>
    <row r="13" spans="1:7" s="110" customFormat="1" ht="31.5">
      <c r="A13" s="106">
        <v>6</v>
      </c>
      <c r="B13" s="107" t="s">
        <v>52</v>
      </c>
      <c r="C13" s="108">
        <v>122</v>
      </c>
      <c r="D13" s="108">
        <v>389</v>
      </c>
      <c r="E13" s="109">
        <f t="shared" si="0"/>
        <v>-267</v>
      </c>
      <c r="F13" s="108">
        <v>25</v>
      </c>
      <c r="G13" s="108">
        <v>310</v>
      </c>
    </row>
    <row r="14" spans="1:7" s="110" customFormat="1" ht="18.75">
      <c r="A14" s="106">
        <v>7</v>
      </c>
      <c r="B14" s="107" t="s">
        <v>51</v>
      </c>
      <c r="C14" s="108">
        <v>119</v>
      </c>
      <c r="D14" s="108">
        <v>336</v>
      </c>
      <c r="E14" s="109">
        <f t="shared" si="0"/>
        <v>-217</v>
      </c>
      <c r="F14" s="108">
        <v>41</v>
      </c>
      <c r="G14" s="108">
        <v>270</v>
      </c>
    </row>
    <row r="15" spans="1:7" s="110" customFormat="1" ht="18.75">
      <c r="A15" s="106">
        <v>8</v>
      </c>
      <c r="B15" s="107" t="s">
        <v>148</v>
      </c>
      <c r="C15" s="108">
        <v>106</v>
      </c>
      <c r="D15" s="108">
        <v>534</v>
      </c>
      <c r="E15" s="109">
        <f t="shared" si="0"/>
        <v>-428</v>
      </c>
      <c r="F15" s="108">
        <v>66</v>
      </c>
      <c r="G15" s="108">
        <v>457</v>
      </c>
    </row>
    <row r="16" spans="1:7" s="110" customFormat="1" ht="31.5">
      <c r="A16" s="106">
        <v>9</v>
      </c>
      <c r="B16" s="107" t="s">
        <v>57</v>
      </c>
      <c r="C16" s="108">
        <v>101</v>
      </c>
      <c r="D16" s="108">
        <v>96</v>
      </c>
      <c r="E16" s="109">
        <f t="shared" si="0"/>
        <v>5</v>
      </c>
      <c r="F16" s="108">
        <v>36</v>
      </c>
      <c r="G16" s="108">
        <v>71</v>
      </c>
    </row>
    <row r="17" spans="1:7" s="110" customFormat="1" ht="31.5">
      <c r="A17" s="106">
        <v>10</v>
      </c>
      <c r="B17" s="107" t="s">
        <v>149</v>
      </c>
      <c r="C17" s="108">
        <v>98</v>
      </c>
      <c r="D17" s="108">
        <v>319</v>
      </c>
      <c r="E17" s="109">
        <f t="shared" si="0"/>
        <v>-221</v>
      </c>
      <c r="F17" s="108">
        <v>24</v>
      </c>
      <c r="G17" s="108">
        <v>255</v>
      </c>
    </row>
    <row r="18" spans="1:7" s="110" customFormat="1" ht="18.75">
      <c r="A18" s="106">
        <v>11</v>
      </c>
      <c r="B18" s="107" t="s">
        <v>53</v>
      </c>
      <c r="C18" s="108">
        <v>98</v>
      </c>
      <c r="D18" s="108">
        <v>205</v>
      </c>
      <c r="E18" s="109">
        <f t="shared" si="0"/>
        <v>-107</v>
      </c>
      <c r="F18" s="108">
        <v>37</v>
      </c>
      <c r="G18" s="108">
        <v>168</v>
      </c>
    </row>
    <row r="19" spans="1:7" s="110" customFormat="1" ht="18.75">
      <c r="A19" s="106">
        <v>12</v>
      </c>
      <c r="B19" s="107" t="s">
        <v>55</v>
      </c>
      <c r="C19" s="108">
        <v>96</v>
      </c>
      <c r="D19" s="108">
        <v>208</v>
      </c>
      <c r="E19" s="109">
        <f t="shared" si="0"/>
        <v>-112</v>
      </c>
      <c r="F19" s="108">
        <v>25</v>
      </c>
      <c r="G19" s="108">
        <v>159</v>
      </c>
    </row>
    <row r="20" spans="1:7" s="110" customFormat="1" ht="18.75">
      <c r="A20" s="106">
        <v>13</v>
      </c>
      <c r="B20" s="107" t="s">
        <v>50</v>
      </c>
      <c r="C20" s="108">
        <v>95</v>
      </c>
      <c r="D20" s="108">
        <v>449</v>
      </c>
      <c r="E20" s="109">
        <f t="shared" si="0"/>
        <v>-354</v>
      </c>
      <c r="F20" s="108">
        <v>36</v>
      </c>
      <c r="G20" s="108">
        <v>380</v>
      </c>
    </row>
    <row r="21" spans="1:7" s="110" customFormat="1" ht="18.75">
      <c r="A21" s="106">
        <v>14</v>
      </c>
      <c r="B21" s="107" t="s">
        <v>80</v>
      </c>
      <c r="C21" s="108">
        <v>88</v>
      </c>
      <c r="D21" s="108">
        <v>97</v>
      </c>
      <c r="E21" s="109">
        <f t="shared" si="0"/>
        <v>-9</v>
      </c>
      <c r="F21" s="108">
        <v>18</v>
      </c>
      <c r="G21" s="108">
        <v>71</v>
      </c>
    </row>
    <row r="22" spans="1:7" s="110" customFormat="1" ht="18.75">
      <c r="A22" s="106">
        <v>15</v>
      </c>
      <c r="B22" s="107" t="s">
        <v>56</v>
      </c>
      <c r="C22" s="108">
        <v>82</v>
      </c>
      <c r="D22" s="108">
        <v>304</v>
      </c>
      <c r="E22" s="109">
        <f t="shared" si="0"/>
        <v>-222</v>
      </c>
      <c r="F22" s="108">
        <v>16</v>
      </c>
      <c r="G22" s="108">
        <v>258</v>
      </c>
    </row>
    <row r="23" spans="1:7" s="110" customFormat="1" ht="18.75">
      <c r="A23" s="106">
        <v>16</v>
      </c>
      <c r="B23" s="107" t="s">
        <v>54</v>
      </c>
      <c r="C23" s="108">
        <v>82</v>
      </c>
      <c r="D23" s="108">
        <v>121</v>
      </c>
      <c r="E23" s="109">
        <f t="shared" si="0"/>
        <v>-39</v>
      </c>
      <c r="F23" s="108">
        <v>25</v>
      </c>
      <c r="G23" s="108">
        <v>98</v>
      </c>
    </row>
    <row r="24" spans="1:7" s="110" customFormat="1" ht="18.75">
      <c r="A24" s="106">
        <v>17</v>
      </c>
      <c r="B24" s="107" t="s">
        <v>49</v>
      </c>
      <c r="C24" s="108">
        <v>77</v>
      </c>
      <c r="D24" s="108">
        <v>397</v>
      </c>
      <c r="E24" s="109">
        <f t="shared" si="0"/>
        <v>-320</v>
      </c>
      <c r="F24" s="108">
        <v>16</v>
      </c>
      <c r="G24" s="108">
        <v>327</v>
      </c>
    </row>
    <row r="25" spans="1:7" s="110" customFormat="1" ht="15.75" customHeight="1">
      <c r="A25" s="106">
        <v>18</v>
      </c>
      <c r="B25" s="107" t="s">
        <v>97</v>
      </c>
      <c r="C25" s="108">
        <v>73</v>
      </c>
      <c r="D25" s="108">
        <v>933</v>
      </c>
      <c r="E25" s="109">
        <f t="shared" si="0"/>
        <v>-860</v>
      </c>
      <c r="F25" s="108">
        <v>40</v>
      </c>
      <c r="G25" s="108">
        <v>846</v>
      </c>
    </row>
    <row r="26" spans="1:7" s="110" customFormat="1" ht="18.75">
      <c r="A26" s="106">
        <v>19</v>
      </c>
      <c r="B26" s="107" t="s">
        <v>81</v>
      </c>
      <c r="C26" s="108">
        <v>69</v>
      </c>
      <c r="D26" s="108">
        <v>211</v>
      </c>
      <c r="E26" s="109">
        <f t="shared" si="0"/>
        <v>-142</v>
      </c>
      <c r="F26" s="108">
        <v>25</v>
      </c>
      <c r="G26" s="108">
        <v>161</v>
      </c>
    </row>
    <row r="27" spans="1:7" s="110" customFormat="1" ht="14.25" customHeight="1">
      <c r="A27" s="106">
        <v>20</v>
      </c>
      <c r="B27" s="107" t="s">
        <v>64</v>
      </c>
      <c r="C27" s="108">
        <v>57</v>
      </c>
      <c r="D27" s="108">
        <v>79</v>
      </c>
      <c r="E27" s="109">
        <f t="shared" si="0"/>
        <v>-22</v>
      </c>
      <c r="F27" s="108">
        <v>38</v>
      </c>
      <c r="G27" s="108">
        <v>67</v>
      </c>
    </row>
    <row r="28" spans="1:7" s="110" customFormat="1" ht="18.75">
      <c r="A28" s="106">
        <v>21</v>
      </c>
      <c r="B28" s="107" t="s">
        <v>156</v>
      </c>
      <c r="C28" s="108">
        <v>55</v>
      </c>
      <c r="D28" s="108">
        <v>94</v>
      </c>
      <c r="E28" s="109">
        <f t="shared" si="0"/>
        <v>-39</v>
      </c>
      <c r="F28" s="108">
        <v>23</v>
      </c>
      <c r="G28" s="108">
        <v>69</v>
      </c>
    </row>
    <row r="29" spans="1:7" s="110" customFormat="1" ht="18.75" customHeight="1">
      <c r="A29" s="106">
        <v>22</v>
      </c>
      <c r="B29" s="107" t="s">
        <v>94</v>
      </c>
      <c r="C29" s="108">
        <v>52</v>
      </c>
      <c r="D29" s="108">
        <v>61</v>
      </c>
      <c r="E29" s="109">
        <f t="shared" si="0"/>
        <v>-9</v>
      </c>
      <c r="F29" s="108">
        <v>29</v>
      </c>
      <c r="G29" s="108">
        <v>52</v>
      </c>
    </row>
    <row r="30" spans="1:7" s="110" customFormat="1" ht="63">
      <c r="A30" s="106">
        <v>23</v>
      </c>
      <c r="B30" s="107" t="s">
        <v>155</v>
      </c>
      <c r="C30" s="108">
        <v>51</v>
      </c>
      <c r="D30" s="108">
        <v>167</v>
      </c>
      <c r="E30" s="109">
        <f t="shared" si="0"/>
        <v>-116</v>
      </c>
      <c r="F30" s="108">
        <v>5</v>
      </c>
      <c r="G30" s="108">
        <v>137</v>
      </c>
    </row>
    <row r="31" spans="1:7" s="110" customFormat="1" ht="18.75">
      <c r="A31" s="106">
        <v>24</v>
      </c>
      <c r="B31" s="107" t="s">
        <v>67</v>
      </c>
      <c r="C31" s="108">
        <v>45</v>
      </c>
      <c r="D31" s="108">
        <v>87</v>
      </c>
      <c r="E31" s="109">
        <f t="shared" si="0"/>
        <v>-42</v>
      </c>
      <c r="F31" s="108">
        <v>14</v>
      </c>
      <c r="G31" s="108">
        <v>64</v>
      </c>
    </row>
    <row r="32" spans="1:7" s="110" customFormat="1" ht="18.75">
      <c r="A32" s="106">
        <v>25</v>
      </c>
      <c r="B32" s="107" t="s">
        <v>76</v>
      </c>
      <c r="C32" s="108">
        <v>44</v>
      </c>
      <c r="D32" s="108">
        <v>69</v>
      </c>
      <c r="E32" s="109">
        <f t="shared" si="0"/>
        <v>-25</v>
      </c>
      <c r="F32" s="108">
        <v>18</v>
      </c>
      <c r="G32" s="108">
        <v>58</v>
      </c>
    </row>
    <row r="33" spans="1:7" s="110" customFormat="1" ht="47.25">
      <c r="A33" s="106">
        <v>26</v>
      </c>
      <c r="B33" s="107" t="s">
        <v>61</v>
      </c>
      <c r="C33" s="108">
        <v>44</v>
      </c>
      <c r="D33" s="108">
        <v>53</v>
      </c>
      <c r="E33" s="109">
        <f t="shared" si="0"/>
        <v>-9</v>
      </c>
      <c r="F33" s="108">
        <v>25</v>
      </c>
      <c r="G33" s="108">
        <v>38</v>
      </c>
    </row>
    <row r="34" spans="1:7" s="110" customFormat="1" ht="18.75">
      <c r="A34" s="106">
        <v>27</v>
      </c>
      <c r="B34" s="107" t="s">
        <v>59</v>
      </c>
      <c r="C34" s="108">
        <v>39</v>
      </c>
      <c r="D34" s="108">
        <v>70</v>
      </c>
      <c r="E34" s="109">
        <f t="shared" si="0"/>
        <v>-31</v>
      </c>
      <c r="F34" s="108">
        <v>11</v>
      </c>
      <c r="G34" s="108">
        <v>55</v>
      </c>
    </row>
    <row r="35" spans="1:7" s="110" customFormat="1" ht="18.75">
      <c r="A35" s="106">
        <v>28</v>
      </c>
      <c r="B35" s="107" t="s">
        <v>109</v>
      </c>
      <c r="C35" s="108">
        <v>38</v>
      </c>
      <c r="D35" s="108">
        <v>236</v>
      </c>
      <c r="E35" s="109">
        <f t="shared" si="0"/>
        <v>-198</v>
      </c>
      <c r="F35" s="108">
        <v>17</v>
      </c>
      <c r="G35" s="108">
        <v>201</v>
      </c>
    </row>
    <row r="36" spans="1:7" s="110" customFormat="1" ht="18" customHeight="1">
      <c r="A36" s="106">
        <v>29</v>
      </c>
      <c r="B36" s="107" t="s">
        <v>62</v>
      </c>
      <c r="C36" s="108">
        <v>36</v>
      </c>
      <c r="D36" s="108">
        <v>101</v>
      </c>
      <c r="E36" s="109">
        <f t="shared" si="0"/>
        <v>-65</v>
      </c>
      <c r="F36" s="108">
        <v>9</v>
      </c>
      <c r="G36" s="108">
        <v>82</v>
      </c>
    </row>
    <row r="37" spans="1:7" s="110" customFormat="1" ht="18.75">
      <c r="A37" s="106">
        <v>30</v>
      </c>
      <c r="B37" s="107" t="s">
        <v>65</v>
      </c>
      <c r="C37" s="108">
        <v>32</v>
      </c>
      <c r="D37" s="108">
        <v>65</v>
      </c>
      <c r="E37" s="109">
        <f t="shared" si="0"/>
        <v>-33</v>
      </c>
      <c r="F37" s="108">
        <v>12</v>
      </c>
      <c r="G37" s="108">
        <v>52</v>
      </c>
    </row>
    <row r="38" spans="1:7" s="110" customFormat="1" ht="18.75">
      <c r="A38" s="106">
        <v>31</v>
      </c>
      <c r="B38" s="107" t="s">
        <v>104</v>
      </c>
      <c r="C38" s="108">
        <v>31</v>
      </c>
      <c r="D38" s="108">
        <v>53</v>
      </c>
      <c r="E38" s="109">
        <f t="shared" si="0"/>
        <v>-22</v>
      </c>
      <c r="F38" s="108">
        <v>20</v>
      </c>
      <c r="G38" s="108">
        <v>40</v>
      </c>
    </row>
    <row r="39" spans="1:7" s="110" customFormat="1" ht="15" customHeight="1">
      <c r="A39" s="106">
        <v>32</v>
      </c>
      <c r="B39" s="107" t="s">
        <v>66</v>
      </c>
      <c r="C39" s="108">
        <v>31</v>
      </c>
      <c r="D39" s="108">
        <v>68</v>
      </c>
      <c r="E39" s="109">
        <f t="shared" si="0"/>
        <v>-37</v>
      </c>
      <c r="F39" s="108">
        <v>5</v>
      </c>
      <c r="G39" s="108">
        <v>58</v>
      </c>
    </row>
    <row r="40" spans="1:7" s="110" customFormat="1" ht="17.25" customHeight="1">
      <c r="A40" s="106">
        <v>33</v>
      </c>
      <c r="B40" s="107" t="s">
        <v>72</v>
      </c>
      <c r="C40" s="108">
        <v>31</v>
      </c>
      <c r="D40" s="108">
        <v>125</v>
      </c>
      <c r="E40" s="109">
        <f t="shared" si="0"/>
        <v>-94</v>
      </c>
      <c r="F40" s="108">
        <v>10</v>
      </c>
      <c r="G40" s="108">
        <v>98</v>
      </c>
    </row>
    <row r="41" spans="1:7" s="110" customFormat="1" ht="15.75" customHeight="1">
      <c r="A41" s="106">
        <v>34</v>
      </c>
      <c r="B41" s="107" t="s">
        <v>75</v>
      </c>
      <c r="C41" s="108">
        <v>31</v>
      </c>
      <c r="D41" s="108">
        <v>73</v>
      </c>
      <c r="E41" s="109">
        <f t="shared" si="0"/>
        <v>-42</v>
      </c>
      <c r="F41" s="108">
        <v>13</v>
      </c>
      <c r="G41" s="108">
        <v>60</v>
      </c>
    </row>
    <row r="42" spans="1:7" s="110" customFormat="1" ht="32.25" customHeight="1">
      <c r="A42" s="106">
        <v>35</v>
      </c>
      <c r="B42" s="107" t="s">
        <v>98</v>
      </c>
      <c r="C42" s="108">
        <v>30</v>
      </c>
      <c r="D42" s="108">
        <v>25</v>
      </c>
      <c r="E42" s="109">
        <f t="shared" si="0"/>
        <v>5</v>
      </c>
      <c r="F42" s="108">
        <v>12</v>
      </c>
      <c r="G42" s="108">
        <v>19</v>
      </c>
    </row>
    <row r="43" spans="1:7" s="110" customFormat="1" ht="15.75" customHeight="1">
      <c r="A43" s="106">
        <v>36</v>
      </c>
      <c r="B43" s="107" t="s">
        <v>150</v>
      </c>
      <c r="C43" s="108">
        <v>29</v>
      </c>
      <c r="D43" s="108">
        <v>52</v>
      </c>
      <c r="E43" s="109">
        <f t="shared" si="0"/>
        <v>-23</v>
      </c>
      <c r="F43" s="108">
        <v>9</v>
      </c>
      <c r="G43" s="108">
        <v>40</v>
      </c>
    </row>
    <row r="44" spans="1:7" s="110" customFormat="1" ht="18.75">
      <c r="A44" s="106">
        <v>37</v>
      </c>
      <c r="B44" s="107" t="s">
        <v>74</v>
      </c>
      <c r="C44" s="108">
        <v>29</v>
      </c>
      <c r="D44" s="108">
        <v>51</v>
      </c>
      <c r="E44" s="109">
        <f t="shared" si="0"/>
        <v>-22</v>
      </c>
      <c r="F44" s="108">
        <v>13</v>
      </c>
      <c r="G44" s="108">
        <v>40</v>
      </c>
    </row>
    <row r="45" spans="1:7" s="110" customFormat="1" ht="18.75">
      <c r="A45" s="106">
        <v>38</v>
      </c>
      <c r="B45" s="107" t="s">
        <v>69</v>
      </c>
      <c r="C45" s="108">
        <v>29</v>
      </c>
      <c r="D45" s="108">
        <v>44</v>
      </c>
      <c r="E45" s="109">
        <f t="shared" si="0"/>
        <v>-15</v>
      </c>
      <c r="F45" s="108">
        <v>9</v>
      </c>
      <c r="G45" s="108">
        <v>29</v>
      </c>
    </row>
    <row r="46" spans="1:7" ht="31.5">
      <c r="A46" s="106">
        <v>39</v>
      </c>
      <c r="B46" s="107" t="s">
        <v>133</v>
      </c>
      <c r="C46" s="108">
        <v>29</v>
      </c>
      <c r="D46" s="108">
        <v>10</v>
      </c>
      <c r="E46" s="109">
        <f t="shared" si="0"/>
        <v>19</v>
      </c>
      <c r="F46" s="108">
        <v>14</v>
      </c>
      <c r="G46" s="108">
        <v>6</v>
      </c>
    </row>
    <row r="47" spans="1:7" ht="18.75">
      <c r="A47" s="106">
        <v>40</v>
      </c>
      <c r="B47" s="107" t="s">
        <v>134</v>
      </c>
      <c r="C47" s="108">
        <v>29</v>
      </c>
      <c r="D47" s="108">
        <v>127</v>
      </c>
      <c r="E47" s="109">
        <f t="shared" si="0"/>
        <v>-98</v>
      </c>
      <c r="F47" s="108">
        <v>17</v>
      </c>
      <c r="G47" s="108">
        <v>115</v>
      </c>
    </row>
    <row r="48" spans="1:7" ht="18.75">
      <c r="A48" s="106">
        <v>41</v>
      </c>
      <c r="B48" s="107" t="s">
        <v>99</v>
      </c>
      <c r="C48" s="108">
        <v>27</v>
      </c>
      <c r="D48" s="108">
        <v>51</v>
      </c>
      <c r="E48" s="109">
        <f t="shared" si="0"/>
        <v>-24</v>
      </c>
      <c r="F48" s="108">
        <v>13</v>
      </c>
      <c r="G48" s="108">
        <v>44</v>
      </c>
    </row>
    <row r="49" spans="1:7" ht="18.75">
      <c r="A49" s="106">
        <v>42</v>
      </c>
      <c r="B49" s="107" t="s">
        <v>103</v>
      </c>
      <c r="C49" s="108">
        <v>27</v>
      </c>
      <c r="D49" s="108">
        <v>44</v>
      </c>
      <c r="E49" s="109">
        <f t="shared" si="0"/>
        <v>-17</v>
      </c>
      <c r="F49" s="108">
        <v>10</v>
      </c>
      <c r="G49" s="108">
        <v>31</v>
      </c>
    </row>
    <row r="50" spans="1:7" ht="31.5">
      <c r="A50" s="106">
        <v>43</v>
      </c>
      <c r="B50" s="107" t="s">
        <v>71</v>
      </c>
      <c r="C50" s="108">
        <v>27</v>
      </c>
      <c r="D50" s="108">
        <v>120</v>
      </c>
      <c r="E50" s="109">
        <f t="shared" si="0"/>
        <v>-93</v>
      </c>
      <c r="F50" s="108">
        <v>8</v>
      </c>
      <c r="G50" s="108">
        <v>93</v>
      </c>
    </row>
    <row r="51" spans="1:7" ht="16.5" customHeight="1">
      <c r="A51" s="106">
        <v>44</v>
      </c>
      <c r="B51" s="107" t="s">
        <v>60</v>
      </c>
      <c r="C51" s="108">
        <v>27</v>
      </c>
      <c r="D51" s="108">
        <v>59</v>
      </c>
      <c r="E51" s="109">
        <f t="shared" si="0"/>
        <v>-32</v>
      </c>
      <c r="F51" s="108">
        <v>14</v>
      </c>
      <c r="G51" s="108">
        <v>51</v>
      </c>
    </row>
    <row r="52" spans="1:7" ht="14.25" customHeight="1">
      <c r="A52" s="106">
        <v>45</v>
      </c>
      <c r="B52" s="107" t="s">
        <v>83</v>
      </c>
      <c r="C52" s="108">
        <v>26</v>
      </c>
      <c r="D52" s="108">
        <v>16</v>
      </c>
      <c r="E52" s="109">
        <f t="shared" si="0"/>
        <v>10</v>
      </c>
      <c r="F52" s="108">
        <v>15</v>
      </c>
      <c r="G52" s="108">
        <v>13</v>
      </c>
    </row>
    <row r="53" spans="1:7" ht="18.75">
      <c r="A53" s="106">
        <v>46</v>
      </c>
      <c r="B53" s="107" t="s">
        <v>73</v>
      </c>
      <c r="C53" s="108">
        <v>26</v>
      </c>
      <c r="D53" s="108">
        <v>25</v>
      </c>
      <c r="E53" s="109">
        <f t="shared" si="0"/>
        <v>1</v>
      </c>
      <c r="F53" s="108">
        <v>12</v>
      </c>
      <c r="G53" s="108">
        <v>20</v>
      </c>
    </row>
    <row r="54" spans="1:7" ht="15.75" customHeight="1">
      <c r="A54" s="106">
        <v>47</v>
      </c>
      <c r="B54" s="107" t="s">
        <v>151</v>
      </c>
      <c r="C54" s="108">
        <v>25</v>
      </c>
      <c r="D54" s="108">
        <v>7</v>
      </c>
      <c r="E54" s="109">
        <f t="shared" si="0"/>
        <v>18</v>
      </c>
      <c r="F54" s="108">
        <v>3</v>
      </c>
      <c r="G54" s="108">
        <v>7</v>
      </c>
    </row>
    <row r="55" spans="1:7" ht="18.75">
      <c r="A55" s="106">
        <v>48</v>
      </c>
      <c r="B55" s="107" t="s">
        <v>70</v>
      </c>
      <c r="C55" s="108">
        <v>25</v>
      </c>
      <c r="D55" s="108">
        <v>71</v>
      </c>
      <c r="E55" s="109">
        <f t="shared" si="0"/>
        <v>-46</v>
      </c>
      <c r="F55" s="108">
        <v>7</v>
      </c>
      <c r="G55" s="108">
        <v>51</v>
      </c>
    </row>
    <row r="56" spans="1:7" ht="18.75">
      <c r="A56" s="106">
        <v>49</v>
      </c>
      <c r="B56" s="107" t="s">
        <v>152</v>
      </c>
      <c r="C56" s="108">
        <v>25</v>
      </c>
      <c r="D56" s="108">
        <v>294</v>
      </c>
      <c r="E56" s="109">
        <f t="shared" si="0"/>
        <v>-269</v>
      </c>
      <c r="F56" s="108">
        <v>4</v>
      </c>
      <c r="G56" s="108">
        <v>254</v>
      </c>
    </row>
    <row r="57" spans="1:7" ht="47.25">
      <c r="A57" s="106">
        <v>50</v>
      </c>
      <c r="B57" s="107" t="s">
        <v>96</v>
      </c>
      <c r="C57" s="108">
        <v>24</v>
      </c>
      <c r="D57" s="108">
        <v>69</v>
      </c>
      <c r="E57" s="109">
        <f t="shared" si="0"/>
        <v>-45</v>
      </c>
      <c r="F57" s="108">
        <v>11</v>
      </c>
      <c r="G57" s="108">
        <v>53</v>
      </c>
    </row>
    <row r="58" spans="3:7" ht="15.75">
      <c r="C58" s="111"/>
      <c r="D58" s="111"/>
      <c r="E58" s="111"/>
      <c r="F58" s="111"/>
      <c r="G58" s="111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18"/>
  <sheetViews>
    <sheetView zoomScalePageLayoutView="0" workbookViewId="0" topLeftCell="A1">
      <selection activeCell="D103" sqref="D103"/>
    </sheetView>
  </sheetViews>
  <sheetFormatPr defaultColWidth="9.140625" defaultRowHeight="15"/>
  <cols>
    <col min="1" max="1" width="33.57421875" style="98" customWidth="1"/>
    <col min="2" max="2" width="13.00390625" style="114" customWidth="1"/>
    <col min="3" max="3" width="13.421875" style="114" customWidth="1"/>
    <col min="4" max="4" width="13.8515625" style="114" customWidth="1"/>
    <col min="5" max="5" width="12.7109375" style="114" customWidth="1"/>
    <col min="6" max="6" width="14.421875" style="114" customWidth="1"/>
  </cols>
  <sheetData>
    <row r="1" spans="1:6" ht="69.75" customHeight="1">
      <c r="A1" s="112" t="s">
        <v>162</v>
      </c>
      <c r="B1" s="112"/>
      <c r="C1" s="112"/>
      <c r="D1" s="112"/>
      <c r="E1" s="112"/>
      <c r="F1" s="112"/>
    </row>
    <row r="2" spans="1:6" ht="20.25">
      <c r="A2" s="113" t="s">
        <v>78</v>
      </c>
      <c r="B2" s="113"/>
      <c r="C2" s="113"/>
      <c r="D2" s="113"/>
      <c r="E2" s="113"/>
      <c r="F2" s="113"/>
    </row>
    <row r="4" spans="1:6" ht="15.75">
      <c r="A4" s="100" t="s">
        <v>42</v>
      </c>
      <c r="B4" s="115" t="s">
        <v>43</v>
      </c>
      <c r="C4" s="101" t="s">
        <v>44</v>
      </c>
      <c r="D4" s="101" t="s">
        <v>45</v>
      </c>
      <c r="E4" s="102" t="s">
        <v>170</v>
      </c>
      <c r="F4" s="102"/>
    </row>
    <row r="5" spans="1:6" ht="15">
      <c r="A5" s="100"/>
      <c r="B5" s="115"/>
      <c r="C5" s="101"/>
      <c r="D5" s="101"/>
      <c r="E5" s="115" t="s">
        <v>43</v>
      </c>
      <c r="F5" s="115" t="s">
        <v>44</v>
      </c>
    </row>
    <row r="6" spans="1:6" ht="15">
      <c r="A6" s="100"/>
      <c r="B6" s="115"/>
      <c r="C6" s="101"/>
      <c r="D6" s="101"/>
      <c r="E6" s="115"/>
      <c r="F6" s="115"/>
    </row>
    <row r="7" spans="1:6" ht="15">
      <c r="A7" s="105" t="s">
        <v>79</v>
      </c>
      <c r="B7" s="116">
        <v>1</v>
      </c>
      <c r="C7" s="116">
        <v>2</v>
      </c>
      <c r="D7" s="116">
        <v>3</v>
      </c>
      <c r="E7" s="116">
        <v>4</v>
      </c>
      <c r="F7" s="116">
        <v>5</v>
      </c>
    </row>
    <row r="8" spans="1:6" ht="18.75">
      <c r="A8" s="117" t="s">
        <v>29</v>
      </c>
      <c r="B8" s="117"/>
      <c r="C8" s="117"/>
      <c r="D8" s="117"/>
      <c r="E8" s="117"/>
      <c r="F8" s="117"/>
    </row>
    <row r="9" spans="1:6" ht="15.75">
      <c r="A9" s="118" t="s">
        <v>76</v>
      </c>
      <c r="B9" s="119">
        <v>44</v>
      </c>
      <c r="C9" s="119">
        <v>69</v>
      </c>
      <c r="D9" s="120">
        <f aca="true" t="shared" si="0" ref="D9:D19">B9-C9</f>
        <v>-25</v>
      </c>
      <c r="E9" s="119">
        <v>18</v>
      </c>
      <c r="F9" s="119">
        <v>58</v>
      </c>
    </row>
    <row r="10" spans="1:6" ht="15.75">
      <c r="A10" s="118" t="s">
        <v>150</v>
      </c>
      <c r="B10" s="119">
        <v>29</v>
      </c>
      <c r="C10" s="119">
        <v>52</v>
      </c>
      <c r="D10" s="120">
        <f t="shared" si="0"/>
        <v>-23</v>
      </c>
      <c r="E10" s="119">
        <v>9</v>
      </c>
      <c r="F10" s="119">
        <v>40</v>
      </c>
    </row>
    <row r="11" spans="1:6" ht="15.75">
      <c r="A11" s="118" t="s">
        <v>99</v>
      </c>
      <c r="B11" s="119">
        <v>27</v>
      </c>
      <c r="C11" s="119">
        <v>51</v>
      </c>
      <c r="D11" s="120">
        <f t="shared" si="0"/>
        <v>-24</v>
      </c>
      <c r="E11" s="119">
        <v>13</v>
      </c>
      <c r="F11" s="119">
        <v>44</v>
      </c>
    </row>
    <row r="12" spans="1:6" ht="15.75">
      <c r="A12" s="118" t="s">
        <v>108</v>
      </c>
      <c r="B12" s="119">
        <v>22</v>
      </c>
      <c r="C12" s="119">
        <v>41</v>
      </c>
      <c r="D12" s="120">
        <f t="shared" si="0"/>
        <v>-19</v>
      </c>
      <c r="E12" s="119">
        <v>10</v>
      </c>
      <c r="F12" s="119">
        <v>30</v>
      </c>
    </row>
    <row r="13" spans="1:6" ht="15.75">
      <c r="A13" s="118" t="s">
        <v>168</v>
      </c>
      <c r="B13" s="119">
        <v>21</v>
      </c>
      <c r="C13" s="119">
        <v>52</v>
      </c>
      <c r="D13" s="120">
        <f t="shared" si="0"/>
        <v>-31</v>
      </c>
      <c r="E13" s="119">
        <v>1</v>
      </c>
      <c r="F13" s="119">
        <v>43</v>
      </c>
    </row>
    <row r="14" spans="1:6" ht="15.75">
      <c r="A14" s="118" t="s">
        <v>102</v>
      </c>
      <c r="B14" s="119">
        <v>16</v>
      </c>
      <c r="C14" s="119">
        <v>45</v>
      </c>
      <c r="D14" s="120">
        <f t="shared" si="0"/>
        <v>-29</v>
      </c>
      <c r="E14" s="119">
        <v>3</v>
      </c>
      <c r="F14" s="119">
        <v>41</v>
      </c>
    </row>
    <row r="15" spans="1:6" ht="15.75">
      <c r="A15" s="118" t="s">
        <v>100</v>
      </c>
      <c r="B15" s="119">
        <v>15</v>
      </c>
      <c r="C15" s="119">
        <v>57</v>
      </c>
      <c r="D15" s="120">
        <f t="shared" si="0"/>
        <v>-42</v>
      </c>
      <c r="E15" s="119">
        <v>3</v>
      </c>
      <c r="F15" s="119">
        <v>42</v>
      </c>
    </row>
    <row r="16" spans="1:6" ht="15.75">
      <c r="A16" s="118" t="s">
        <v>157</v>
      </c>
      <c r="B16" s="119">
        <v>12</v>
      </c>
      <c r="C16" s="119">
        <v>8</v>
      </c>
      <c r="D16" s="120">
        <f t="shared" si="0"/>
        <v>4</v>
      </c>
      <c r="E16" s="119">
        <v>5</v>
      </c>
      <c r="F16" s="119">
        <v>8</v>
      </c>
    </row>
    <row r="17" spans="1:6" ht="15.75">
      <c r="A17" s="118" t="s">
        <v>101</v>
      </c>
      <c r="B17" s="119">
        <v>11</v>
      </c>
      <c r="C17" s="119">
        <v>55</v>
      </c>
      <c r="D17" s="120">
        <f t="shared" si="0"/>
        <v>-44</v>
      </c>
      <c r="E17" s="119">
        <v>3</v>
      </c>
      <c r="F17" s="119">
        <v>49</v>
      </c>
    </row>
    <row r="18" spans="1:6" ht="15.75">
      <c r="A18" s="118" t="s">
        <v>158</v>
      </c>
      <c r="B18" s="119">
        <v>10</v>
      </c>
      <c r="C18" s="119">
        <v>7</v>
      </c>
      <c r="D18" s="120">
        <f t="shared" si="0"/>
        <v>3</v>
      </c>
      <c r="E18" s="119">
        <v>6</v>
      </c>
      <c r="F18" s="119">
        <v>6</v>
      </c>
    </row>
    <row r="19" spans="1:6" ht="31.5">
      <c r="A19" s="118" t="s">
        <v>169</v>
      </c>
      <c r="B19" s="119">
        <v>10</v>
      </c>
      <c r="C19" s="119">
        <v>20</v>
      </c>
      <c r="D19" s="120">
        <f t="shared" si="0"/>
        <v>-10</v>
      </c>
      <c r="E19" s="119">
        <v>6</v>
      </c>
      <c r="F19" s="119">
        <v>18</v>
      </c>
    </row>
    <row r="20" spans="1:6" ht="18.75">
      <c r="A20" s="117" t="s">
        <v>3</v>
      </c>
      <c r="B20" s="117"/>
      <c r="C20" s="117"/>
      <c r="D20" s="117"/>
      <c r="E20" s="117"/>
      <c r="F20" s="117"/>
    </row>
    <row r="21" spans="1:6" ht="15.75">
      <c r="A21" s="118" t="s">
        <v>57</v>
      </c>
      <c r="B21" s="119">
        <v>101</v>
      </c>
      <c r="C21" s="119">
        <v>96</v>
      </c>
      <c r="D21" s="120">
        <f aca="true" t="shared" si="1" ref="D21:D32">B21-C21</f>
        <v>5</v>
      </c>
      <c r="E21" s="119">
        <v>36</v>
      </c>
      <c r="F21" s="119">
        <v>71</v>
      </c>
    </row>
    <row r="22" spans="1:6" ht="15.75">
      <c r="A22" s="118" t="s">
        <v>67</v>
      </c>
      <c r="B22" s="119">
        <v>45</v>
      </c>
      <c r="C22" s="119">
        <v>87</v>
      </c>
      <c r="D22" s="120">
        <f t="shared" si="1"/>
        <v>-42</v>
      </c>
      <c r="E22" s="119">
        <v>14</v>
      </c>
      <c r="F22" s="119">
        <v>64</v>
      </c>
    </row>
    <row r="23" spans="1:6" ht="15.75">
      <c r="A23" s="118" t="s">
        <v>74</v>
      </c>
      <c r="B23" s="119">
        <v>29</v>
      </c>
      <c r="C23" s="119">
        <v>51</v>
      </c>
      <c r="D23" s="120">
        <f t="shared" si="1"/>
        <v>-22</v>
      </c>
      <c r="E23" s="119">
        <v>13</v>
      </c>
      <c r="F23" s="119">
        <v>40</v>
      </c>
    </row>
    <row r="24" spans="1:6" ht="15.75">
      <c r="A24" s="118" t="s">
        <v>103</v>
      </c>
      <c r="B24" s="119">
        <v>27</v>
      </c>
      <c r="C24" s="119">
        <v>44</v>
      </c>
      <c r="D24" s="120">
        <f t="shared" si="1"/>
        <v>-17</v>
      </c>
      <c r="E24" s="119">
        <v>10</v>
      </c>
      <c r="F24" s="119">
        <v>31</v>
      </c>
    </row>
    <row r="25" spans="1:6" ht="15.75">
      <c r="A25" s="118" t="s">
        <v>151</v>
      </c>
      <c r="B25" s="119">
        <v>25</v>
      </c>
      <c r="C25" s="119">
        <v>7</v>
      </c>
      <c r="D25" s="120">
        <f t="shared" si="1"/>
        <v>18</v>
      </c>
      <c r="E25" s="119">
        <v>3</v>
      </c>
      <c r="F25" s="119">
        <v>7</v>
      </c>
    </row>
    <row r="26" spans="1:6" ht="31.5">
      <c r="A26" s="118" t="s">
        <v>96</v>
      </c>
      <c r="B26" s="119">
        <v>24</v>
      </c>
      <c r="C26" s="119">
        <v>69</v>
      </c>
      <c r="D26" s="120">
        <f t="shared" si="1"/>
        <v>-45</v>
      </c>
      <c r="E26" s="119">
        <v>11</v>
      </c>
      <c r="F26" s="119">
        <v>53</v>
      </c>
    </row>
    <row r="27" spans="1:6" ht="15.75">
      <c r="A27" s="118" t="s">
        <v>159</v>
      </c>
      <c r="B27" s="119">
        <v>17</v>
      </c>
      <c r="C27" s="119">
        <v>4</v>
      </c>
      <c r="D27" s="120">
        <f t="shared" si="1"/>
        <v>13</v>
      </c>
      <c r="E27" s="119">
        <v>9</v>
      </c>
      <c r="F27" s="119">
        <v>1</v>
      </c>
    </row>
    <row r="28" spans="1:6" ht="15.75">
      <c r="A28" s="118" t="s">
        <v>160</v>
      </c>
      <c r="B28" s="119">
        <v>14</v>
      </c>
      <c r="C28" s="119">
        <v>44</v>
      </c>
      <c r="D28" s="120">
        <f t="shared" si="1"/>
        <v>-30</v>
      </c>
      <c r="E28" s="119">
        <v>5</v>
      </c>
      <c r="F28" s="119">
        <v>39</v>
      </c>
    </row>
    <row r="29" spans="1:6" ht="15.75">
      <c r="A29" s="118" t="s">
        <v>161</v>
      </c>
      <c r="B29" s="119">
        <v>14</v>
      </c>
      <c r="C29" s="119">
        <v>11</v>
      </c>
      <c r="D29" s="120">
        <f t="shared" si="1"/>
        <v>3</v>
      </c>
      <c r="E29" s="119">
        <v>4</v>
      </c>
      <c r="F29" s="119">
        <v>8</v>
      </c>
    </row>
    <row r="30" spans="1:6" ht="15.75">
      <c r="A30" s="118" t="s">
        <v>125</v>
      </c>
      <c r="B30" s="119">
        <v>14</v>
      </c>
      <c r="C30" s="119">
        <v>31</v>
      </c>
      <c r="D30" s="120">
        <f t="shared" si="1"/>
        <v>-17</v>
      </c>
      <c r="E30" s="119">
        <v>11</v>
      </c>
      <c r="F30" s="119">
        <v>28</v>
      </c>
    </row>
    <row r="31" spans="1:6" ht="15.75">
      <c r="A31" s="118" t="s">
        <v>171</v>
      </c>
      <c r="B31" s="119">
        <v>13</v>
      </c>
      <c r="C31" s="119">
        <v>3</v>
      </c>
      <c r="D31" s="120">
        <f t="shared" si="1"/>
        <v>10</v>
      </c>
      <c r="E31" s="119">
        <v>12</v>
      </c>
      <c r="F31" s="119">
        <v>3</v>
      </c>
    </row>
    <row r="32" spans="1:6" ht="31.5">
      <c r="A32" s="118" t="s">
        <v>96</v>
      </c>
      <c r="B32" s="119">
        <v>12</v>
      </c>
      <c r="C32" s="119">
        <v>27</v>
      </c>
      <c r="D32" s="120">
        <f t="shared" si="1"/>
        <v>-15</v>
      </c>
      <c r="E32" s="119">
        <v>4</v>
      </c>
      <c r="F32" s="119">
        <v>22</v>
      </c>
    </row>
    <row r="33" spans="1:6" ht="18.75">
      <c r="A33" s="117" t="s">
        <v>2</v>
      </c>
      <c r="B33" s="117"/>
      <c r="C33" s="117"/>
      <c r="D33" s="117"/>
      <c r="E33" s="117"/>
      <c r="F33" s="117"/>
    </row>
    <row r="34" spans="1:6" ht="15.75">
      <c r="A34" s="118" t="s">
        <v>51</v>
      </c>
      <c r="B34" s="119">
        <v>119</v>
      </c>
      <c r="C34" s="119">
        <v>336</v>
      </c>
      <c r="D34" s="120">
        <f aca="true" t="shared" si="2" ref="D34:D44">B34-C34</f>
        <v>-217</v>
      </c>
      <c r="E34" s="119">
        <v>41</v>
      </c>
      <c r="F34" s="119">
        <v>270</v>
      </c>
    </row>
    <row r="35" spans="1:6" ht="15.75">
      <c r="A35" s="118" t="s">
        <v>80</v>
      </c>
      <c r="B35" s="119">
        <v>88</v>
      </c>
      <c r="C35" s="119">
        <v>97</v>
      </c>
      <c r="D35" s="120">
        <f t="shared" si="2"/>
        <v>-9</v>
      </c>
      <c r="E35" s="119">
        <v>18</v>
      </c>
      <c r="F35" s="119">
        <v>71</v>
      </c>
    </row>
    <row r="36" spans="1:6" ht="15.75">
      <c r="A36" s="118" t="s">
        <v>81</v>
      </c>
      <c r="B36" s="119">
        <v>69</v>
      </c>
      <c r="C36" s="119">
        <v>211</v>
      </c>
      <c r="D36" s="120">
        <f t="shared" si="2"/>
        <v>-142</v>
      </c>
      <c r="E36" s="119">
        <v>25</v>
      </c>
      <c r="F36" s="119">
        <v>161</v>
      </c>
    </row>
    <row r="37" spans="1:6" ht="15.75">
      <c r="A37" s="118" t="s">
        <v>64</v>
      </c>
      <c r="B37" s="119">
        <v>57</v>
      </c>
      <c r="C37" s="119">
        <v>79</v>
      </c>
      <c r="D37" s="120">
        <f t="shared" si="2"/>
        <v>-22</v>
      </c>
      <c r="E37" s="119">
        <v>38</v>
      </c>
      <c r="F37" s="119">
        <v>67</v>
      </c>
    </row>
    <row r="38" spans="1:6" ht="15.75">
      <c r="A38" s="118" t="s">
        <v>83</v>
      </c>
      <c r="B38" s="119">
        <v>26</v>
      </c>
      <c r="C38" s="119">
        <v>16</v>
      </c>
      <c r="D38" s="120">
        <f t="shared" si="2"/>
        <v>10</v>
      </c>
      <c r="E38" s="119">
        <v>15</v>
      </c>
      <c r="F38" s="119">
        <v>13</v>
      </c>
    </row>
    <row r="39" spans="1:6" ht="15.75">
      <c r="A39" s="118" t="s">
        <v>82</v>
      </c>
      <c r="B39" s="119">
        <v>22</v>
      </c>
      <c r="C39" s="119">
        <v>16</v>
      </c>
      <c r="D39" s="120">
        <f t="shared" si="2"/>
        <v>6</v>
      </c>
      <c r="E39" s="119">
        <v>5</v>
      </c>
      <c r="F39" s="119">
        <v>8</v>
      </c>
    </row>
    <row r="40" spans="1:6" ht="15.75">
      <c r="A40" s="118" t="s">
        <v>129</v>
      </c>
      <c r="B40" s="119">
        <v>16</v>
      </c>
      <c r="C40" s="119">
        <v>12</v>
      </c>
      <c r="D40" s="120">
        <f t="shared" si="2"/>
        <v>4</v>
      </c>
      <c r="E40" s="119">
        <v>8</v>
      </c>
      <c r="F40" s="119">
        <v>10</v>
      </c>
    </row>
    <row r="41" spans="1:6" ht="15.75">
      <c r="A41" s="118" t="s">
        <v>84</v>
      </c>
      <c r="B41" s="119">
        <v>16</v>
      </c>
      <c r="C41" s="119">
        <v>25</v>
      </c>
      <c r="D41" s="120">
        <f t="shared" si="2"/>
        <v>-9</v>
      </c>
      <c r="E41" s="119">
        <v>9</v>
      </c>
      <c r="F41" s="119">
        <v>18</v>
      </c>
    </row>
    <row r="42" spans="1:6" ht="15.75">
      <c r="A42" s="118" t="s">
        <v>85</v>
      </c>
      <c r="B42" s="119">
        <v>16</v>
      </c>
      <c r="C42" s="119">
        <v>30</v>
      </c>
      <c r="D42" s="120">
        <f t="shared" si="2"/>
        <v>-14</v>
      </c>
      <c r="E42" s="119">
        <v>2</v>
      </c>
      <c r="F42" s="119">
        <v>21</v>
      </c>
    </row>
    <row r="43" spans="1:6" ht="15.75">
      <c r="A43" s="118" t="s">
        <v>86</v>
      </c>
      <c r="B43" s="119">
        <v>14</v>
      </c>
      <c r="C43" s="119">
        <v>19</v>
      </c>
      <c r="D43" s="120">
        <f t="shared" si="2"/>
        <v>-5</v>
      </c>
      <c r="E43" s="119">
        <v>4</v>
      </c>
      <c r="F43" s="119">
        <v>14</v>
      </c>
    </row>
    <row r="44" spans="1:6" ht="31.5">
      <c r="A44" s="118" t="s">
        <v>172</v>
      </c>
      <c r="B44" s="119">
        <v>13</v>
      </c>
      <c r="C44" s="119">
        <v>0</v>
      </c>
      <c r="D44" s="120">
        <f t="shared" si="2"/>
        <v>13</v>
      </c>
      <c r="E44" s="119">
        <v>3</v>
      </c>
      <c r="F44" s="119">
        <v>0</v>
      </c>
    </row>
    <row r="45" spans="1:6" ht="18.75">
      <c r="A45" s="117" t="s">
        <v>1</v>
      </c>
      <c r="B45" s="117"/>
      <c r="C45" s="117"/>
      <c r="D45" s="117"/>
      <c r="E45" s="117"/>
      <c r="F45" s="117"/>
    </row>
    <row r="46" spans="1:6" ht="15.75">
      <c r="A46" s="118" t="s">
        <v>109</v>
      </c>
      <c r="B46" s="119">
        <v>38</v>
      </c>
      <c r="C46" s="119">
        <v>236</v>
      </c>
      <c r="D46" s="120">
        <f aca="true" t="shared" si="3" ref="D46:D55">B46-C46</f>
        <v>-198</v>
      </c>
      <c r="E46" s="119">
        <v>17</v>
      </c>
      <c r="F46" s="119">
        <v>201</v>
      </c>
    </row>
    <row r="47" spans="1:6" ht="15.75">
      <c r="A47" s="118" t="s">
        <v>104</v>
      </c>
      <c r="B47" s="119">
        <v>31</v>
      </c>
      <c r="C47" s="119">
        <v>53</v>
      </c>
      <c r="D47" s="120">
        <f t="shared" si="3"/>
        <v>-22</v>
      </c>
      <c r="E47" s="119">
        <v>20</v>
      </c>
      <c r="F47" s="119">
        <v>40</v>
      </c>
    </row>
    <row r="48" spans="1:6" ht="15.75">
      <c r="A48" s="118" t="s">
        <v>66</v>
      </c>
      <c r="B48" s="119">
        <v>31</v>
      </c>
      <c r="C48" s="119">
        <v>68</v>
      </c>
      <c r="D48" s="120">
        <f t="shared" si="3"/>
        <v>-37</v>
      </c>
      <c r="E48" s="119">
        <v>5</v>
      </c>
      <c r="F48" s="119">
        <v>58</v>
      </c>
    </row>
    <row r="49" spans="1:6" ht="15.75">
      <c r="A49" s="118" t="s">
        <v>105</v>
      </c>
      <c r="B49" s="119">
        <v>20</v>
      </c>
      <c r="C49" s="119">
        <v>132</v>
      </c>
      <c r="D49" s="120">
        <f t="shared" si="3"/>
        <v>-112</v>
      </c>
      <c r="E49" s="119">
        <v>2</v>
      </c>
      <c r="F49" s="119">
        <v>105</v>
      </c>
    </row>
    <row r="50" spans="1:6" ht="15.75">
      <c r="A50" s="118" t="s">
        <v>87</v>
      </c>
      <c r="B50" s="119">
        <v>20</v>
      </c>
      <c r="C50" s="119">
        <v>32</v>
      </c>
      <c r="D50" s="120">
        <f t="shared" si="3"/>
        <v>-12</v>
      </c>
      <c r="E50" s="119">
        <v>5</v>
      </c>
      <c r="F50" s="119">
        <v>26</v>
      </c>
    </row>
    <row r="51" spans="1:6" ht="15.75">
      <c r="A51" s="118" t="s">
        <v>110</v>
      </c>
      <c r="B51" s="119">
        <v>13</v>
      </c>
      <c r="C51" s="119">
        <v>115</v>
      </c>
      <c r="D51" s="120">
        <f t="shared" si="3"/>
        <v>-102</v>
      </c>
      <c r="E51" s="119">
        <v>5</v>
      </c>
      <c r="F51" s="119">
        <v>101</v>
      </c>
    </row>
    <row r="52" spans="1:6" ht="31.5">
      <c r="A52" s="118" t="s">
        <v>107</v>
      </c>
      <c r="B52" s="119">
        <v>10</v>
      </c>
      <c r="C52" s="119">
        <v>38</v>
      </c>
      <c r="D52" s="120">
        <f t="shared" si="3"/>
        <v>-28</v>
      </c>
      <c r="E52" s="119">
        <v>3</v>
      </c>
      <c r="F52" s="119">
        <v>29</v>
      </c>
    </row>
    <row r="53" spans="1:6" ht="31.5">
      <c r="A53" s="118" t="s">
        <v>130</v>
      </c>
      <c r="B53" s="119">
        <v>7</v>
      </c>
      <c r="C53" s="119">
        <v>4</v>
      </c>
      <c r="D53" s="120">
        <f t="shared" si="3"/>
        <v>3</v>
      </c>
      <c r="E53" s="119">
        <v>7</v>
      </c>
      <c r="F53" s="119">
        <v>3</v>
      </c>
    </row>
    <row r="54" spans="1:6" ht="15.75">
      <c r="A54" s="118" t="s">
        <v>106</v>
      </c>
      <c r="B54" s="119">
        <v>7</v>
      </c>
      <c r="C54" s="119">
        <v>64</v>
      </c>
      <c r="D54" s="120">
        <f t="shared" si="3"/>
        <v>-57</v>
      </c>
      <c r="E54" s="119">
        <v>2</v>
      </c>
      <c r="F54" s="119">
        <v>50</v>
      </c>
    </row>
    <row r="55" spans="1:6" ht="15.75">
      <c r="A55" s="118" t="s">
        <v>63</v>
      </c>
      <c r="B55" s="119">
        <v>6</v>
      </c>
      <c r="C55" s="119">
        <v>56</v>
      </c>
      <c r="D55" s="120">
        <f t="shared" si="3"/>
        <v>-50</v>
      </c>
      <c r="E55" s="119">
        <v>4</v>
      </c>
      <c r="F55" s="119">
        <v>42</v>
      </c>
    </row>
    <row r="56" spans="1:6" ht="18.75">
      <c r="A56" s="117" t="s">
        <v>5</v>
      </c>
      <c r="B56" s="117"/>
      <c r="C56" s="117"/>
      <c r="D56" s="117"/>
      <c r="E56" s="117"/>
      <c r="F56" s="117"/>
    </row>
    <row r="57" spans="1:6" ht="31.5">
      <c r="A57" s="118" t="s">
        <v>147</v>
      </c>
      <c r="B57" s="119">
        <v>205</v>
      </c>
      <c r="C57" s="119">
        <v>592</v>
      </c>
      <c r="D57" s="120">
        <f aca="true" t="shared" si="4" ref="D57:D67">B57-C57</f>
        <v>-387</v>
      </c>
      <c r="E57" s="119">
        <v>54</v>
      </c>
      <c r="F57" s="119">
        <v>470</v>
      </c>
    </row>
    <row r="58" spans="1:6" ht="31.5">
      <c r="A58" s="118" t="s">
        <v>149</v>
      </c>
      <c r="B58" s="119">
        <v>98</v>
      </c>
      <c r="C58" s="119">
        <v>319</v>
      </c>
      <c r="D58" s="120">
        <f t="shared" si="4"/>
        <v>-221</v>
      </c>
      <c r="E58" s="119">
        <v>24</v>
      </c>
      <c r="F58" s="119">
        <v>255</v>
      </c>
    </row>
    <row r="59" spans="1:6" ht="15.75">
      <c r="A59" s="118" t="s">
        <v>55</v>
      </c>
      <c r="B59" s="119">
        <v>96</v>
      </c>
      <c r="C59" s="119">
        <v>208</v>
      </c>
      <c r="D59" s="120">
        <f t="shared" si="4"/>
        <v>-112</v>
      </c>
      <c r="E59" s="119">
        <v>25</v>
      </c>
      <c r="F59" s="119">
        <v>159</v>
      </c>
    </row>
    <row r="60" spans="1:6" ht="15.75">
      <c r="A60" s="118" t="s">
        <v>50</v>
      </c>
      <c r="B60" s="119">
        <v>95</v>
      </c>
      <c r="C60" s="119">
        <v>449</v>
      </c>
      <c r="D60" s="120">
        <f t="shared" si="4"/>
        <v>-354</v>
      </c>
      <c r="E60" s="119">
        <v>36</v>
      </c>
      <c r="F60" s="119">
        <v>380</v>
      </c>
    </row>
    <row r="61" spans="1:6" ht="15.75">
      <c r="A61" s="118" t="s">
        <v>49</v>
      </c>
      <c r="B61" s="119">
        <v>77</v>
      </c>
      <c r="C61" s="119">
        <v>397</v>
      </c>
      <c r="D61" s="120">
        <f t="shared" si="4"/>
        <v>-320</v>
      </c>
      <c r="E61" s="119">
        <v>16</v>
      </c>
      <c r="F61" s="119">
        <v>327</v>
      </c>
    </row>
    <row r="62" spans="1:6" ht="63">
      <c r="A62" s="118" t="s">
        <v>173</v>
      </c>
      <c r="B62" s="119">
        <v>51</v>
      </c>
      <c r="C62" s="119">
        <v>167</v>
      </c>
      <c r="D62" s="120">
        <f t="shared" si="4"/>
        <v>-116</v>
      </c>
      <c r="E62" s="119">
        <v>5</v>
      </c>
      <c r="F62" s="119">
        <v>137</v>
      </c>
    </row>
    <row r="63" spans="1:6" ht="15.75">
      <c r="A63" s="118" t="s">
        <v>65</v>
      </c>
      <c r="B63" s="119">
        <v>32</v>
      </c>
      <c r="C63" s="119">
        <v>65</v>
      </c>
      <c r="D63" s="120">
        <f t="shared" si="4"/>
        <v>-33</v>
      </c>
      <c r="E63" s="119">
        <v>12</v>
      </c>
      <c r="F63" s="119">
        <v>52</v>
      </c>
    </row>
    <row r="64" spans="1:6" ht="15.75">
      <c r="A64" s="118" t="s">
        <v>72</v>
      </c>
      <c r="B64" s="119">
        <v>31</v>
      </c>
      <c r="C64" s="119">
        <v>125</v>
      </c>
      <c r="D64" s="120">
        <f t="shared" si="4"/>
        <v>-94</v>
      </c>
      <c r="E64" s="119">
        <v>10</v>
      </c>
      <c r="F64" s="119">
        <v>98</v>
      </c>
    </row>
    <row r="65" spans="1:6" ht="15.75">
      <c r="A65" s="118" t="s">
        <v>70</v>
      </c>
      <c r="B65" s="119">
        <v>25</v>
      </c>
      <c r="C65" s="119">
        <v>71</v>
      </c>
      <c r="D65" s="120">
        <f t="shared" si="4"/>
        <v>-46</v>
      </c>
      <c r="E65" s="119">
        <v>7</v>
      </c>
      <c r="F65" s="119">
        <v>51</v>
      </c>
    </row>
    <row r="66" spans="1:6" ht="15.75">
      <c r="A66" s="118" t="s">
        <v>111</v>
      </c>
      <c r="B66" s="119">
        <v>24</v>
      </c>
      <c r="C66" s="119">
        <v>116</v>
      </c>
      <c r="D66" s="120">
        <f t="shared" si="4"/>
        <v>-92</v>
      </c>
      <c r="E66" s="119">
        <v>1</v>
      </c>
      <c r="F66" s="119">
        <v>101</v>
      </c>
    </row>
    <row r="67" spans="1:6" ht="31.5">
      <c r="A67" s="118" t="s">
        <v>112</v>
      </c>
      <c r="B67" s="119">
        <v>16</v>
      </c>
      <c r="C67" s="119">
        <v>53</v>
      </c>
      <c r="D67" s="120">
        <f t="shared" si="4"/>
        <v>-37</v>
      </c>
      <c r="E67" s="119">
        <v>5</v>
      </c>
      <c r="F67" s="119">
        <v>43</v>
      </c>
    </row>
    <row r="68" spans="1:6" ht="18.75">
      <c r="A68" s="117" t="s">
        <v>88</v>
      </c>
      <c r="B68" s="117"/>
      <c r="C68" s="117"/>
      <c r="D68" s="117"/>
      <c r="E68" s="117"/>
      <c r="F68" s="117"/>
    </row>
    <row r="69" spans="1:6" ht="63">
      <c r="A69" s="118" t="s">
        <v>97</v>
      </c>
      <c r="B69" s="119">
        <v>73</v>
      </c>
      <c r="C69" s="119">
        <v>933</v>
      </c>
      <c r="D69" s="120">
        <f aca="true" t="shared" si="5" ref="D69:D78">B69-C69</f>
        <v>-860</v>
      </c>
      <c r="E69" s="119">
        <v>40</v>
      </c>
      <c r="F69" s="119">
        <v>846</v>
      </c>
    </row>
    <row r="70" spans="1:6" ht="15.75">
      <c r="A70" s="118" t="s">
        <v>152</v>
      </c>
      <c r="B70" s="119">
        <v>25</v>
      </c>
      <c r="C70" s="119">
        <v>294</v>
      </c>
      <c r="D70" s="120">
        <f t="shared" si="5"/>
        <v>-269</v>
      </c>
      <c r="E70" s="119">
        <v>4</v>
      </c>
      <c r="F70" s="119">
        <v>254</v>
      </c>
    </row>
    <row r="71" spans="1:6" ht="15.75">
      <c r="A71" s="118" t="s">
        <v>117</v>
      </c>
      <c r="B71" s="119">
        <v>21</v>
      </c>
      <c r="C71" s="119">
        <v>30</v>
      </c>
      <c r="D71" s="120">
        <f t="shared" si="5"/>
        <v>-9</v>
      </c>
      <c r="E71" s="119">
        <v>13</v>
      </c>
      <c r="F71" s="119">
        <v>20</v>
      </c>
    </row>
    <row r="72" spans="1:6" ht="31.5">
      <c r="A72" s="118" t="s">
        <v>118</v>
      </c>
      <c r="B72" s="119">
        <v>20</v>
      </c>
      <c r="C72" s="119">
        <v>34</v>
      </c>
      <c r="D72" s="120">
        <f t="shared" si="5"/>
        <v>-14</v>
      </c>
      <c r="E72" s="119">
        <v>14</v>
      </c>
      <c r="F72" s="119">
        <v>26</v>
      </c>
    </row>
    <row r="73" spans="1:6" ht="31.5">
      <c r="A73" s="118" t="s">
        <v>115</v>
      </c>
      <c r="B73" s="119">
        <v>18</v>
      </c>
      <c r="C73" s="119">
        <v>7</v>
      </c>
      <c r="D73" s="120">
        <f t="shared" si="5"/>
        <v>11</v>
      </c>
      <c r="E73" s="119">
        <v>4</v>
      </c>
      <c r="F73" s="119">
        <v>7</v>
      </c>
    </row>
    <row r="74" spans="1:6" ht="15.75">
      <c r="A74" s="118" t="s">
        <v>114</v>
      </c>
      <c r="B74" s="119">
        <v>16</v>
      </c>
      <c r="C74" s="119">
        <v>235</v>
      </c>
      <c r="D74" s="120">
        <f t="shared" si="5"/>
        <v>-219</v>
      </c>
      <c r="E74" s="119">
        <v>14</v>
      </c>
      <c r="F74" s="119">
        <v>216</v>
      </c>
    </row>
    <row r="75" spans="1:6" ht="31.5">
      <c r="A75" s="118" t="s">
        <v>113</v>
      </c>
      <c r="B75" s="119">
        <v>14</v>
      </c>
      <c r="C75" s="119">
        <v>32</v>
      </c>
      <c r="D75" s="120">
        <f t="shared" si="5"/>
        <v>-18</v>
      </c>
      <c r="E75" s="119">
        <v>9</v>
      </c>
      <c r="F75" s="119">
        <v>24</v>
      </c>
    </row>
    <row r="76" spans="1:6" ht="15.75">
      <c r="A76" s="118" t="s">
        <v>163</v>
      </c>
      <c r="B76" s="119">
        <v>12</v>
      </c>
      <c r="C76" s="119">
        <v>4</v>
      </c>
      <c r="D76" s="120">
        <f t="shared" si="5"/>
        <v>8</v>
      </c>
      <c r="E76" s="119">
        <v>0</v>
      </c>
      <c r="F76" s="119">
        <v>3</v>
      </c>
    </row>
    <row r="77" spans="1:6" ht="15.75">
      <c r="A77" s="118" t="s">
        <v>131</v>
      </c>
      <c r="B77" s="119">
        <v>7</v>
      </c>
      <c r="C77" s="119">
        <v>7</v>
      </c>
      <c r="D77" s="120">
        <f t="shared" si="5"/>
        <v>0</v>
      </c>
      <c r="E77" s="119">
        <v>7</v>
      </c>
      <c r="F77" s="119">
        <v>5</v>
      </c>
    </row>
    <row r="78" spans="1:6" ht="15.75">
      <c r="A78" s="118" t="s">
        <v>116</v>
      </c>
      <c r="B78" s="119">
        <v>6</v>
      </c>
      <c r="C78" s="119">
        <v>2</v>
      </c>
      <c r="D78" s="120">
        <f t="shared" si="5"/>
        <v>4</v>
      </c>
      <c r="E78" s="119">
        <v>5</v>
      </c>
      <c r="F78" s="119">
        <v>2</v>
      </c>
    </row>
    <row r="79" spans="1:6" ht="18.75">
      <c r="A79" s="117" t="s">
        <v>6</v>
      </c>
      <c r="B79" s="117"/>
      <c r="C79" s="117"/>
      <c r="D79" s="117"/>
      <c r="E79" s="117"/>
      <c r="F79" s="117"/>
    </row>
    <row r="80" spans="1:6" ht="15.75">
      <c r="A80" s="118" t="s">
        <v>58</v>
      </c>
      <c r="B80" s="119">
        <v>122</v>
      </c>
      <c r="C80" s="119">
        <v>114</v>
      </c>
      <c r="D80" s="120">
        <f aca="true" t="shared" si="6" ref="D80:D91">B80-C80</f>
        <v>8</v>
      </c>
      <c r="E80" s="119">
        <v>36</v>
      </c>
      <c r="F80" s="119">
        <v>92</v>
      </c>
    </row>
    <row r="81" spans="1:6" ht="15.75">
      <c r="A81" s="118" t="s">
        <v>53</v>
      </c>
      <c r="B81" s="119">
        <v>98</v>
      </c>
      <c r="C81" s="119">
        <v>205</v>
      </c>
      <c r="D81" s="120">
        <f t="shared" si="6"/>
        <v>-107</v>
      </c>
      <c r="E81" s="119">
        <v>37</v>
      </c>
      <c r="F81" s="119">
        <v>168</v>
      </c>
    </row>
    <row r="82" spans="1:6" ht="15.75">
      <c r="A82" s="118" t="s">
        <v>95</v>
      </c>
      <c r="B82" s="119">
        <v>55</v>
      </c>
      <c r="C82" s="119">
        <v>94</v>
      </c>
      <c r="D82" s="120">
        <f t="shared" si="6"/>
        <v>-39</v>
      </c>
      <c r="E82" s="119">
        <v>23</v>
      </c>
      <c r="F82" s="119">
        <v>69</v>
      </c>
    </row>
    <row r="83" spans="1:6" ht="47.25">
      <c r="A83" s="118" t="s">
        <v>94</v>
      </c>
      <c r="B83" s="119">
        <v>52</v>
      </c>
      <c r="C83" s="119">
        <v>61</v>
      </c>
      <c r="D83" s="120">
        <f t="shared" si="6"/>
        <v>-9</v>
      </c>
      <c r="E83" s="119">
        <v>29</v>
      </c>
      <c r="F83" s="119">
        <v>52</v>
      </c>
    </row>
    <row r="84" spans="1:6" ht="47.25">
      <c r="A84" s="118" t="s">
        <v>61</v>
      </c>
      <c r="B84" s="119">
        <v>44</v>
      </c>
      <c r="C84" s="119">
        <v>53</v>
      </c>
      <c r="D84" s="120">
        <f t="shared" si="6"/>
        <v>-9</v>
      </c>
      <c r="E84" s="119">
        <v>25</v>
      </c>
      <c r="F84" s="119">
        <v>38</v>
      </c>
    </row>
    <row r="85" spans="1:6" ht="31.5">
      <c r="A85" s="118" t="s">
        <v>98</v>
      </c>
      <c r="B85" s="119">
        <v>30</v>
      </c>
      <c r="C85" s="119">
        <v>25</v>
      </c>
      <c r="D85" s="120">
        <f t="shared" si="6"/>
        <v>5</v>
      </c>
      <c r="E85" s="119">
        <v>12</v>
      </c>
      <c r="F85" s="119">
        <v>19</v>
      </c>
    </row>
    <row r="86" spans="1:6" ht="15.75">
      <c r="A86" s="118" t="s">
        <v>69</v>
      </c>
      <c r="B86" s="119">
        <v>29</v>
      </c>
      <c r="C86" s="119">
        <v>44</v>
      </c>
      <c r="D86" s="120">
        <f t="shared" si="6"/>
        <v>-15</v>
      </c>
      <c r="E86" s="119">
        <v>9</v>
      </c>
      <c r="F86" s="119">
        <v>29</v>
      </c>
    </row>
    <row r="87" spans="1:6" ht="31.5">
      <c r="A87" s="118" t="s">
        <v>133</v>
      </c>
      <c r="B87" s="119">
        <v>29</v>
      </c>
      <c r="C87" s="119">
        <v>10</v>
      </c>
      <c r="D87" s="120">
        <f t="shared" si="6"/>
        <v>19</v>
      </c>
      <c r="E87" s="119">
        <v>14</v>
      </c>
      <c r="F87" s="119">
        <v>6</v>
      </c>
    </row>
    <row r="88" spans="1:6" ht="31.5">
      <c r="A88" s="118" t="s">
        <v>119</v>
      </c>
      <c r="B88" s="119">
        <v>23</v>
      </c>
      <c r="C88" s="119">
        <v>31</v>
      </c>
      <c r="D88" s="120">
        <f t="shared" si="6"/>
        <v>-8</v>
      </c>
      <c r="E88" s="119">
        <v>11</v>
      </c>
      <c r="F88" s="119">
        <v>20</v>
      </c>
    </row>
    <row r="89" spans="1:6" ht="47.25">
      <c r="A89" s="118" t="s">
        <v>164</v>
      </c>
      <c r="B89" s="119">
        <v>22</v>
      </c>
      <c r="C89" s="119">
        <v>75</v>
      </c>
      <c r="D89" s="120">
        <f t="shared" si="6"/>
        <v>-53</v>
      </c>
      <c r="E89" s="119">
        <v>11</v>
      </c>
      <c r="F89" s="119">
        <v>69</v>
      </c>
    </row>
    <row r="90" spans="1:6" ht="31.5">
      <c r="A90" s="118" t="s">
        <v>132</v>
      </c>
      <c r="B90" s="119">
        <v>19</v>
      </c>
      <c r="C90" s="119">
        <v>8</v>
      </c>
      <c r="D90" s="120">
        <f t="shared" si="6"/>
        <v>11</v>
      </c>
      <c r="E90" s="119">
        <v>12</v>
      </c>
      <c r="F90" s="119">
        <v>8</v>
      </c>
    </row>
    <row r="91" spans="1:6" ht="15.75">
      <c r="A91" s="118" t="s">
        <v>120</v>
      </c>
      <c r="B91" s="119">
        <v>18</v>
      </c>
      <c r="C91" s="119">
        <v>22</v>
      </c>
      <c r="D91" s="120">
        <f t="shared" si="6"/>
        <v>-4</v>
      </c>
      <c r="E91" s="119">
        <v>7</v>
      </c>
      <c r="F91" s="119">
        <v>19</v>
      </c>
    </row>
    <row r="92" spans="1:6" ht="18.75">
      <c r="A92" s="117" t="s">
        <v>89</v>
      </c>
      <c r="B92" s="117"/>
      <c r="C92" s="117"/>
      <c r="D92" s="117"/>
      <c r="E92" s="117"/>
      <c r="F92" s="117"/>
    </row>
    <row r="93" spans="1:6" ht="63">
      <c r="A93" s="118" t="s">
        <v>174</v>
      </c>
      <c r="B93" s="119">
        <v>419</v>
      </c>
      <c r="C93" s="119">
        <v>1518</v>
      </c>
      <c r="D93" s="120">
        <f aca="true" t="shared" si="7" ref="D93:D105">B93-C93</f>
        <v>-1099</v>
      </c>
      <c r="E93" s="119">
        <v>310</v>
      </c>
      <c r="F93" s="119">
        <v>1392</v>
      </c>
    </row>
    <row r="94" spans="1:6" ht="15.75">
      <c r="A94" s="118" t="s">
        <v>47</v>
      </c>
      <c r="B94" s="119">
        <v>400</v>
      </c>
      <c r="C94" s="119">
        <v>992</v>
      </c>
      <c r="D94" s="120">
        <f t="shared" si="7"/>
        <v>-592</v>
      </c>
      <c r="E94" s="119">
        <v>171</v>
      </c>
      <c r="F94" s="119">
        <v>830</v>
      </c>
    </row>
    <row r="95" spans="1:6" ht="15.75">
      <c r="A95" s="118" t="s">
        <v>148</v>
      </c>
      <c r="B95" s="119">
        <v>106</v>
      </c>
      <c r="C95" s="119">
        <v>534</v>
      </c>
      <c r="D95" s="120">
        <f t="shared" si="7"/>
        <v>-428</v>
      </c>
      <c r="E95" s="119">
        <v>66</v>
      </c>
      <c r="F95" s="119">
        <v>457</v>
      </c>
    </row>
    <row r="96" spans="1:6" ht="15.75">
      <c r="A96" s="118" t="s">
        <v>134</v>
      </c>
      <c r="B96" s="119">
        <v>29</v>
      </c>
      <c r="C96" s="119">
        <v>127</v>
      </c>
      <c r="D96" s="120">
        <f t="shared" si="7"/>
        <v>-98</v>
      </c>
      <c r="E96" s="119">
        <v>17</v>
      </c>
      <c r="F96" s="119">
        <v>115</v>
      </c>
    </row>
    <row r="97" spans="1:6" ht="15.75">
      <c r="A97" s="118" t="s">
        <v>71</v>
      </c>
      <c r="B97" s="119">
        <v>27</v>
      </c>
      <c r="C97" s="119">
        <v>120</v>
      </c>
      <c r="D97" s="120">
        <f t="shared" si="7"/>
        <v>-93</v>
      </c>
      <c r="E97" s="119">
        <v>8</v>
      </c>
      <c r="F97" s="119">
        <v>93</v>
      </c>
    </row>
    <row r="98" spans="1:6" ht="15.75">
      <c r="A98" s="118" t="s">
        <v>73</v>
      </c>
      <c r="B98" s="119">
        <v>26</v>
      </c>
      <c r="C98" s="119">
        <v>25</v>
      </c>
      <c r="D98" s="120">
        <f t="shared" si="7"/>
        <v>1</v>
      </c>
      <c r="E98" s="119">
        <v>12</v>
      </c>
      <c r="F98" s="119">
        <v>20</v>
      </c>
    </row>
    <row r="99" spans="1:6" ht="15.75">
      <c r="A99" s="118" t="s">
        <v>135</v>
      </c>
      <c r="B99" s="119">
        <v>22</v>
      </c>
      <c r="C99" s="119">
        <v>3</v>
      </c>
      <c r="D99" s="120">
        <f t="shared" si="7"/>
        <v>19</v>
      </c>
      <c r="E99" s="119">
        <v>18</v>
      </c>
      <c r="F99" s="119">
        <v>1</v>
      </c>
    </row>
    <row r="100" spans="1:6" ht="15.75">
      <c r="A100" s="118" t="s">
        <v>165</v>
      </c>
      <c r="B100" s="119">
        <v>18</v>
      </c>
      <c r="C100" s="119">
        <v>6</v>
      </c>
      <c r="D100" s="120">
        <f t="shared" si="7"/>
        <v>12</v>
      </c>
      <c r="E100" s="119">
        <v>13</v>
      </c>
      <c r="F100" s="119">
        <v>5</v>
      </c>
    </row>
    <row r="101" spans="1:6" ht="15.75">
      <c r="A101" s="118" t="s">
        <v>136</v>
      </c>
      <c r="B101" s="119">
        <v>18</v>
      </c>
      <c r="C101" s="119">
        <v>2</v>
      </c>
      <c r="D101" s="120">
        <f t="shared" si="7"/>
        <v>16</v>
      </c>
      <c r="E101" s="119">
        <v>10</v>
      </c>
      <c r="F101" s="119">
        <v>1</v>
      </c>
    </row>
    <row r="102" spans="1:6" ht="15.75">
      <c r="A102" s="118" t="s">
        <v>166</v>
      </c>
      <c r="B102" s="119">
        <v>15</v>
      </c>
      <c r="C102" s="119">
        <v>2</v>
      </c>
      <c r="D102" s="120">
        <f t="shared" si="7"/>
        <v>13</v>
      </c>
      <c r="E102" s="119">
        <v>0</v>
      </c>
      <c r="F102" s="119">
        <v>1</v>
      </c>
    </row>
    <row r="103" spans="1:6" ht="15.75">
      <c r="A103" s="118" t="s">
        <v>126</v>
      </c>
      <c r="B103" s="119">
        <v>14</v>
      </c>
      <c r="C103" s="119">
        <v>44</v>
      </c>
      <c r="D103" s="120">
        <f t="shared" si="7"/>
        <v>-30</v>
      </c>
      <c r="E103" s="119">
        <v>1</v>
      </c>
      <c r="F103" s="119">
        <v>31</v>
      </c>
    </row>
    <row r="104" spans="1:6" ht="15.75">
      <c r="A104" s="118" t="s">
        <v>167</v>
      </c>
      <c r="B104" s="119">
        <v>14</v>
      </c>
      <c r="C104" s="119">
        <v>31</v>
      </c>
      <c r="D104" s="120">
        <f t="shared" si="7"/>
        <v>-17</v>
      </c>
      <c r="E104" s="119">
        <v>6</v>
      </c>
      <c r="F104" s="119">
        <v>24</v>
      </c>
    </row>
    <row r="105" spans="1:6" ht="15.75">
      <c r="A105" s="118" t="s">
        <v>121</v>
      </c>
      <c r="B105" s="119">
        <v>14</v>
      </c>
      <c r="C105" s="119">
        <v>12</v>
      </c>
      <c r="D105" s="120">
        <f t="shared" si="7"/>
        <v>2</v>
      </c>
      <c r="E105" s="119">
        <v>11</v>
      </c>
      <c r="F105" s="119">
        <v>11</v>
      </c>
    </row>
    <row r="106" spans="1:6" ht="18.75">
      <c r="A106" s="117" t="s">
        <v>4</v>
      </c>
      <c r="B106" s="117"/>
      <c r="C106" s="117"/>
      <c r="D106" s="117"/>
      <c r="E106" s="117"/>
      <c r="F106" s="117"/>
    </row>
    <row r="107" spans="1:6" ht="15.75">
      <c r="A107" s="118" t="s">
        <v>48</v>
      </c>
      <c r="B107" s="119">
        <v>350</v>
      </c>
      <c r="C107" s="119">
        <v>2672</v>
      </c>
      <c r="D107" s="120">
        <f aca="true" t="shared" si="8" ref="D107:D117">B107-C107</f>
        <v>-2322</v>
      </c>
      <c r="E107" s="119">
        <v>90</v>
      </c>
      <c r="F107" s="119">
        <v>2323</v>
      </c>
    </row>
    <row r="108" spans="1:6" ht="31.5">
      <c r="A108" s="118" t="s">
        <v>52</v>
      </c>
      <c r="B108" s="119">
        <v>122</v>
      </c>
      <c r="C108" s="119">
        <v>389</v>
      </c>
      <c r="D108" s="120">
        <f t="shared" si="8"/>
        <v>-267</v>
      </c>
      <c r="E108" s="119">
        <v>25</v>
      </c>
      <c r="F108" s="119">
        <v>310</v>
      </c>
    </row>
    <row r="109" spans="1:6" ht="15.75">
      <c r="A109" s="118" t="s">
        <v>56</v>
      </c>
      <c r="B109" s="119">
        <v>82</v>
      </c>
      <c r="C109" s="119">
        <v>304</v>
      </c>
      <c r="D109" s="120">
        <f t="shared" si="8"/>
        <v>-222</v>
      </c>
      <c r="E109" s="119">
        <v>16</v>
      </c>
      <c r="F109" s="119">
        <v>258</v>
      </c>
    </row>
    <row r="110" spans="1:6" ht="15.75">
      <c r="A110" s="118" t="s">
        <v>54</v>
      </c>
      <c r="B110" s="119">
        <v>82</v>
      </c>
      <c r="C110" s="119">
        <v>121</v>
      </c>
      <c r="D110" s="120">
        <f t="shared" si="8"/>
        <v>-39</v>
      </c>
      <c r="E110" s="119">
        <v>25</v>
      </c>
      <c r="F110" s="119">
        <v>98</v>
      </c>
    </row>
    <row r="111" spans="1:6" ht="15.75">
      <c r="A111" s="118" t="s">
        <v>59</v>
      </c>
      <c r="B111" s="119">
        <v>39</v>
      </c>
      <c r="C111" s="119">
        <v>70</v>
      </c>
      <c r="D111" s="120">
        <f t="shared" si="8"/>
        <v>-31</v>
      </c>
      <c r="E111" s="119">
        <v>11</v>
      </c>
      <c r="F111" s="119">
        <v>55</v>
      </c>
    </row>
    <row r="112" spans="1:6" ht="15.75">
      <c r="A112" s="118" t="s">
        <v>62</v>
      </c>
      <c r="B112" s="119">
        <v>36</v>
      </c>
      <c r="C112" s="119">
        <v>101</v>
      </c>
      <c r="D112" s="120">
        <f t="shared" si="8"/>
        <v>-65</v>
      </c>
      <c r="E112" s="119">
        <v>9</v>
      </c>
      <c r="F112" s="119">
        <v>82</v>
      </c>
    </row>
    <row r="113" spans="1:6" ht="15.75">
      <c r="A113" s="118" t="s">
        <v>75</v>
      </c>
      <c r="B113" s="119">
        <v>31</v>
      </c>
      <c r="C113" s="119">
        <v>73</v>
      </c>
      <c r="D113" s="120">
        <f t="shared" si="8"/>
        <v>-42</v>
      </c>
      <c r="E113" s="119">
        <v>13</v>
      </c>
      <c r="F113" s="119">
        <v>60</v>
      </c>
    </row>
    <row r="114" spans="1:6" ht="15.75">
      <c r="A114" s="118" t="s">
        <v>60</v>
      </c>
      <c r="B114" s="119">
        <v>27</v>
      </c>
      <c r="C114" s="119">
        <v>59</v>
      </c>
      <c r="D114" s="120">
        <f t="shared" si="8"/>
        <v>-32</v>
      </c>
      <c r="E114" s="119">
        <v>14</v>
      </c>
      <c r="F114" s="119">
        <v>51</v>
      </c>
    </row>
    <row r="115" spans="1:6" ht="15.75">
      <c r="A115" s="118" t="s">
        <v>122</v>
      </c>
      <c r="B115" s="119">
        <v>24</v>
      </c>
      <c r="C115" s="119">
        <v>127</v>
      </c>
      <c r="D115" s="120">
        <f t="shared" si="8"/>
        <v>-103</v>
      </c>
      <c r="E115" s="119">
        <v>2</v>
      </c>
      <c r="F115" s="119">
        <v>114</v>
      </c>
    </row>
    <row r="116" spans="1:6" ht="15.75">
      <c r="A116" s="118" t="s">
        <v>68</v>
      </c>
      <c r="B116" s="119">
        <v>21</v>
      </c>
      <c r="C116" s="119">
        <v>88</v>
      </c>
      <c r="D116" s="120">
        <f t="shared" si="8"/>
        <v>-67</v>
      </c>
      <c r="E116" s="119">
        <v>6</v>
      </c>
      <c r="F116" s="119">
        <v>75</v>
      </c>
    </row>
    <row r="117" spans="1:6" ht="31.5">
      <c r="A117" s="118" t="s">
        <v>77</v>
      </c>
      <c r="B117" s="119">
        <v>13</v>
      </c>
      <c r="C117" s="119">
        <v>74</v>
      </c>
      <c r="D117" s="120">
        <f t="shared" si="8"/>
        <v>-61</v>
      </c>
      <c r="E117" s="119">
        <v>5</v>
      </c>
      <c r="F117" s="119">
        <v>58</v>
      </c>
    </row>
    <row r="118" spans="1:6" ht="15.75">
      <c r="A118" s="93"/>
      <c r="B118" s="121"/>
      <c r="C118" s="121"/>
      <c r="D118" s="121"/>
      <c r="E118" s="121"/>
      <c r="F118" s="121"/>
    </row>
  </sheetData>
  <sheetProtection/>
  <mergeCells count="18">
    <mergeCell ref="A79:F79"/>
    <mergeCell ref="A92:F92"/>
    <mergeCell ref="A106:F106"/>
    <mergeCell ref="A8:F8"/>
    <mergeCell ref="A20:F20"/>
    <mergeCell ref="A33:F33"/>
    <mergeCell ref="A45:F45"/>
    <mergeCell ref="A56:F56"/>
    <mergeCell ref="A68:F68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58"/>
  <sheetViews>
    <sheetView view="pageBreakPreview" zoomScale="85" zoomScaleSheetLayoutView="85" zoomScalePageLayoutView="0" workbookViewId="0" topLeftCell="A1">
      <selection activeCell="B9" sqref="B9:C10"/>
    </sheetView>
  </sheetViews>
  <sheetFormatPr defaultColWidth="10.28125" defaultRowHeight="15"/>
  <cols>
    <col min="1" max="1" width="3.28125" style="98" customWidth="1"/>
    <col min="2" max="2" width="69.421875" style="97" customWidth="1"/>
    <col min="3" max="3" width="22.421875" style="146" customWidth="1"/>
    <col min="4" max="250" width="9.140625" style="98" customWidth="1"/>
    <col min="251" max="251" width="4.28125" style="98" customWidth="1"/>
    <col min="252" max="252" width="31.140625" style="98" customWidth="1"/>
    <col min="253" max="255" width="10.00390625" style="98" customWidth="1"/>
    <col min="256" max="16384" width="10.28125" style="98" customWidth="1"/>
  </cols>
  <sheetData>
    <row r="1" spans="1:256" ht="56.25" customHeight="1">
      <c r="A1" s="145" t="s">
        <v>176</v>
      </c>
      <c r="B1" s="145"/>
      <c r="C1" s="14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spans="2:256" ht="12.75" customHeight="1">
      <c r="B2" s="145" t="s">
        <v>90</v>
      </c>
      <c r="C2" s="14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ht="2.25" customHeight="1"/>
    <row r="4" spans="1:3" ht="48.75" customHeight="1">
      <c r="A4" s="147" t="s">
        <v>46</v>
      </c>
      <c r="B4" s="151" t="s">
        <v>42</v>
      </c>
      <c r="C4" s="120" t="s">
        <v>91</v>
      </c>
    </row>
    <row r="5" spans="1:256" ht="15.75">
      <c r="A5" s="147">
        <v>1</v>
      </c>
      <c r="B5" s="118" t="s">
        <v>177</v>
      </c>
      <c r="C5" s="148">
        <v>14500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  <c r="IR5" s="149"/>
      <c r="IS5" s="149"/>
      <c r="IT5" s="149"/>
      <c r="IU5" s="149"/>
      <c r="IV5" s="149"/>
    </row>
    <row r="6" spans="1:256" ht="15.75">
      <c r="A6" s="147">
        <v>2</v>
      </c>
      <c r="B6" s="118" t="s">
        <v>178</v>
      </c>
      <c r="C6" s="148">
        <v>12800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  <c r="IR6" s="149"/>
      <c r="IS6" s="149"/>
      <c r="IT6" s="149"/>
      <c r="IU6" s="149"/>
      <c r="IV6" s="149"/>
    </row>
    <row r="7" spans="1:256" ht="15.75">
      <c r="A7" s="147">
        <v>3</v>
      </c>
      <c r="B7" s="118" t="s">
        <v>179</v>
      </c>
      <c r="C7" s="148">
        <v>12000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  <c r="IV7" s="149"/>
    </row>
    <row r="8" spans="1:256" ht="15.75">
      <c r="A8" s="147">
        <v>4</v>
      </c>
      <c r="B8" s="118" t="s">
        <v>180</v>
      </c>
      <c r="C8" s="148">
        <v>11800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  <c r="IQ8" s="149"/>
      <c r="IR8" s="149"/>
      <c r="IS8" s="149"/>
      <c r="IT8" s="149"/>
      <c r="IU8" s="149"/>
      <c r="IV8" s="149"/>
    </row>
    <row r="9" spans="1:256" ht="15.75">
      <c r="A9" s="147">
        <v>5</v>
      </c>
      <c r="B9" s="118" t="s">
        <v>181</v>
      </c>
      <c r="C9" s="148">
        <v>11500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</row>
    <row r="10" spans="1:256" ht="15.75">
      <c r="A10" s="147">
        <v>6</v>
      </c>
      <c r="B10" s="118" t="s">
        <v>211</v>
      </c>
      <c r="C10" s="148">
        <v>11500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  <c r="IV10" s="149"/>
    </row>
    <row r="11" spans="1:256" ht="15.75">
      <c r="A11" s="147">
        <v>7</v>
      </c>
      <c r="B11" s="118" t="s">
        <v>212</v>
      </c>
      <c r="C11" s="148">
        <v>11428.5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</row>
    <row r="12" spans="1:256" ht="15.75">
      <c r="A12" s="147">
        <v>8</v>
      </c>
      <c r="B12" s="118" t="s">
        <v>213</v>
      </c>
      <c r="C12" s="148">
        <v>11295.48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  <c r="IR12" s="149"/>
      <c r="IS12" s="149"/>
      <c r="IT12" s="149"/>
      <c r="IU12" s="149"/>
      <c r="IV12" s="149"/>
    </row>
    <row r="13" spans="1:256" ht="15.75">
      <c r="A13" s="147">
        <v>9</v>
      </c>
      <c r="B13" s="118" t="s">
        <v>214</v>
      </c>
      <c r="C13" s="148">
        <v>11000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</row>
    <row r="14" spans="1:256" ht="15.75">
      <c r="A14" s="147">
        <v>10</v>
      </c>
      <c r="B14" s="118" t="s">
        <v>182</v>
      </c>
      <c r="C14" s="148">
        <v>10758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  <c r="IT14" s="149"/>
      <c r="IU14" s="149"/>
      <c r="IV14" s="149"/>
    </row>
    <row r="15" spans="1:256" ht="15.75">
      <c r="A15" s="147">
        <v>11</v>
      </c>
      <c r="B15" s="118" t="s">
        <v>215</v>
      </c>
      <c r="C15" s="148">
        <v>10684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  <c r="IV15" s="149"/>
    </row>
    <row r="16" spans="1:256" ht="15.75">
      <c r="A16" s="147">
        <v>12</v>
      </c>
      <c r="B16" s="118" t="s">
        <v>183</v>
      </c>
      <c r="C16" s="148">
        <v>10666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  <c r="IQ16" s="149"/>
      <c r="IR16" s="149"/>
      <c r="IS16" s="149"/>
      <c r="IT16" s="149"/>
      <c r="IU16" s="149"/>
      <c r="IV16" s="149"/>
    </row>
    <row r="17" spans="1:256" ht="15.75">
      <c r="A17" s="147">
        <v>13</v>
      </c>
      <c r="B17" s="118" t="s">
        <v>184</v>
      </c>
      <c r="C17" s="148">
        <v>10666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  <c r="IV17" s="149"/>
    </row>
    <row r="18" spans="1:256" ht="15.75">
      <c r="A18" s="147">
        <v>14</v>
      </c>
      <c r="B18" s="118" t="s">
        <v>139</v>
      </c>
      <c r="C18" s="148">
        <v>10433.33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  <c r="IK18" s="149"/>
      <c r="IL18" s="149"/>
      <c r="IM18" s="149"/>
      <c r="IN18" s="149"/>
      <c r="IO18" s="149"/>
      <c r="IP18" s="149"/>
      <c r="IQ18" s="149"/>
      <c r="IR18" s="149"/>
      <c r="IS18" s="149"/>
      <c r="IT18" s="149"/>
      <c r="IU18" s="149"/>
      <c r="IV18" s="149"/>
    </row>
    <row r="19" spans="1:256" ht="15.75">
      <c r="A19" s="147">
        <v>15</v>
      </c>
      <c r="B19" s="118" t="s">
        <v>185</v>
      </c>
      <c r="C19" s="148">
        <v>10000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  <c r="HC19" s="149"/>
      <c r="HD19" s="149"/>
      <c r="HE19" s="149"/>
      <c r="HF19" s="149"/>
      <c r="HG19" s="149"/>
      <c r="HH19" s="149"/>
      <c r="HI19" s="149"/>
      <c r="HJ19" s="149"/>
      <c r="HK19" s="149"/>
      <c r="HL19" s="149"/>
      <c r="HM19" s="149"/>
      <c r="HN19" s="149"/>
      <c r="HO19" s="149"/>
      <c r="HP19" s="149"/>
      <c r="HQ19" s="149"/>
      <c r="HR19" s="149"/>
      <c r="HS19" s="149"/>
      <c r="HT19" s="149"/>
      <c r="HU19" s="149"/>
      <c r="HV19" s="149"/>
      <c r="HW19" s="149"/>
      <c r="HX19" s="149"/>
      <c r="HY19" s="149"/>
      <c r="HZ19" s="149"/>
      <c r="IA19" s="149"/>
      <c r="IB19" s="149"/>
      <c r="IC19" s="149"/>
      <c r="ID19" s="149"/>
      <c r="IE19" s="149"/>
      <c r="IF19" s="149"/>
      <c r="IG19" s="149"/>
      <c r="IH19" s="149"/>
      <c r="II19" s="149"/>
      <c r="IJ19" s="149"/>
      <c r="IK19" s="149"/>
      <c r="IL19" s="149"/>
      <c r="IM19" s="149"/>
      <c r="IN19" s="149"/>
      <c r="IO19" s="149"/>
      <c r="IP19" s="149"/>
      <c r="IQ19" s="149"/>
      <c r="IR19" s="149"/>
      <c r="IS19" s="149"/>
      <c r="IT19" s="149"/>
      <c r="IU19" s="149"/>
      <c r="IV19" s="149"/>
    </row>
    <row r="20" spans="1:256" ht="15.75">
      <c r="A20" s="147">
        <v>16</v>
      </c>
      <c r="B20" s="118" t="s">
        <v>186</v>
      </c>
      <c r="C20" s="148">
        <v>10000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  <c r="IO20" s="149"/>
      <c r="IP20" s="149"/>
      <c r="IQ20" s="149"/>
      <c r="IR20" s="149"/>
      <c r="IS20" s="149"/>
      <c r="IT20" s="149"/>
      <c r="IU20" s="149"/>
      <c r="IV20" s="149"/>
    </row>
    <row r="21" spans="1:256" ht="15.75">
      <c r="A21" s="147">
        <v>17</v>
      </c>
      <c r="B21" s="118" t="s">
        <v>187</v>
      </c>
      <c r="C21" s="148">
        <v>10000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  <c r="HE21" s="149"/>
      <c r="HF21" s="149"/>
      <c r="HG21" s="149"/>
      <c r="HH21" s="149"/>
      <c r="HI21" s="149"/>
      <c r="HJ21" s="149"/>
      <c r="HK21" s="149"/>
      <c r="HL21" s="149"/>
      <c r="HM21" s="149"/>
      <c r="HN21" s="149"/>
      <c r="HO21" s="149"/>
      <c r="HP21" s="149"/>
      <c r="HQ21" s="149"/>
      <c r="HR21" s="149"/>
      <c r="HS21" s="149"/>
      <c r="HT21" s="149"/>
      <c r="HU21" s="149"/>
      <c r="HV21" s="149"/>
      <c r="HW21" s="149"/>
      <c r="HX21" s="149"/>
      <c r="HY21" s="149"/>
      <c r="HZ21" s="149"/>
      <c r="IA21" s="149"/>
      <c r="IB21" s="149"/>
      <c r="IC21" s="149"/>
      <c r="ID21" s="149"/>
      <c r="IE21" s="149"/>
      <c r="IF21" s="149"/>
      <c r="IG21" s="149"/>
      <c r="IH21" s="149"/>
      <c r="II21" s="149"/>
      <c r="IJ21" s="149"/>
      <c r="IK21" s="149"/>
      <c r="IL21" s="149"/>
      <c r="IM21" s="149"/>
      <c r="IN21" s="149"/>
      <c r="IO21" s="149"/>
      <c r="IP21" s="149"/>
      <c r="IQ21" s="149"/>
      <c r="IR21" s="149"/>
      <c r="IS21" s="149"/>
      <c r="IT21" s="149"/>
      <c r="IU21" s="149"/>
      <c r="IV21" s="149"/>
    </row>
    <row r="22" spans="1:256" ht="15.75">
      <c r="A22" s="147">
        <v>18</v>
      </c>
      <c r="B22" s="118" t="s">
        <v>188</v>
      </c>
      <c r="C22" s="148">
        <v>10000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  <c r="IF22" s="149"/>
      <c r="IG22" s="149"/>
      <c r="IH22" s="149"/>
      <c r="II22" s="149"/>
      <c r="IJ22" s="149"/>
      <c r="IK22" s="149"/>
      <c r="IL22" s="149"/>
      <c r="IM22" s="149"/>
      <c r="IN22" s="149"/>
      <c r="IO22" s="149"/>
      <c r="IP22" s="149"/>
      <c r="IQ22" s="149"/>
      <c r="IR22" s="149"/>
      <c r="IS22" s="149"/>
      <c r="IT22" s="149"/>
      <c r="IU22" s="149"/>
      <c r="IV22" s="149"/>
    </row>
    <row r="23" spans="1:256" ht="15.75">
      <c r="A23" s="147">
        <v>19</v>
      </c>
      <c r="B23" s="118" t="s">
        <v>216</v>
      </c>
      <c r="C23" s="148">
        <v>10000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49"/>
      <c r="GB23" s="149"/>
      <c r="GC23" s="149"/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  <c r="HC23" s="149"/>
      <c r="HD23" s="149"/>
      <c r="HE23" s="149"/>
      <c r="HF23" s="149"/>
      <c r="HG23" s="149"/>
      <c r="HH23" s="149"/>
      <c r="HI23" s="149"/>
      <c r="HJ23" s="149"/>
      <c r="HK23" s="149"/>
      <c r="HL23" s="149"/>
      <c r="HM23" s="149"/>
      <c r="HN23" s="149"/>
      <c r="HO23" s="149"/>
      <c r="HP23" s="149"/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49"/>
      <c r="IB23" s="149"/>
      <c r="IC23" s="149"/>
      <c r="ID23" s="149"/>
      <c r="IE23" s="149"/>
      <c r="IF23" s="149"/>
      <c r="IG23" s="149"/>
      <c r="IH23" s="149"/>
      <c r="II23" s="149"/>
      <c r="IJ23" s="149"/>
      <c r="IK23" s="149"/>
      <c r="IL23" s="149"/>
      <c r="IM23" s="149"/>
      <c r="IN23" s="149"/>
      <c r="IO23" s="149"/>
      <c r="IP23" s="149"/>
      <c r="IQ23" s="149"/>
      <c r="IR23" s="149"/>
      <c r="IS23" s="149"/>
      <c r="IT23" s="149"/>
      <c r="IU23" s="149"/>
      <c r="IV23" s="149"/>
    </row>
    <row r="24" spans="1:256" ht="15.75">
      <c r="A24" s="147">
        <v>20</v>
      </c>
      <c r="B24" s="118" t="s">
        <v>217</v>
      </c>
      <c r="C24" s="148">
        <v>10000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T24" s="149"/>
      <c r="HU24" s="149"/>
      <c r="HV24" s="149"/>
      <c r="HW24" s="149"/>
      <c r="HX24" s="149"/>
      <c r="HY24" s="149"/>
      <c r="HZ24" s="149"/>
      <c r="IA24" s="149"/>
      <c r="IB24" s="149"/>
      <c r="IC24" s="149"/>
      <c r="ID24" s="149"/>
      <c r="IE24" s="149"/>
      <c r="IF24" s="149"/>
      <c r="IG24" s="149"/>
      <c r="IH24" s="149"/>
      <c r="II24" s="149"/>
      <c r="IJ24" s="149"/>
      <c r="IK24" s="149"/>
      <c r="IL24" s="149"/>
      <c r="IM24" s="149"/>
      <c r="IN24" s="149"/>
      <c r="IO24" s="149"/>
      <c r="IP24" s="149"/>
      <c r="IQ24" s="149"/>
      <c r="IR24" s="149"/>
      <c r="IS24" s="149"/>
      <c r="IT24" s="149"/>
      <c r="IU24" s="149"/>
      <c r="IV24" s="149"/>
    </row>
    <row r="25" spans="1:256" ht="15.75">
      <c r="A25" s="147">
        <v>21</v>
      </c>
      <c r="B25" s="118" t="s">
        <v>218</v>
      </c>
      <c r="C25" s="148">
        <v>10000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  <c r="IN25" s="149"/>
      <c r="IO25" s="149"/>
      <c r="IP25" s="149"/>
      <c r="IQ25" s="149"/>
      <c r="IR25" s="149"/>
      <c r="IS25" s="149"/>
      <c r="IT25" s="149"/>
      <c r="IU25" s="149"/>
      <c r="IV25" s="149"/>
    </row>
    <row r="26" spans="1:256" ht="15.75">
      <c r="A26" s="147">
        <v>22</v>
      </c>
      <c r="B26" s="118" t="s">
        <v>189</v>
      </c>
      <c r="C26" s="148">
        <v>10000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  <c r="IM26" s="149"/>
      <c r="IN26" s="149"/>
      <c r="IO26" s="149"/>
      <c r="IP26" s="149"/>
      <c r="IQ26" s="149"/>
      <c r="IR26" s="149"/>
      <c r="IS26" s="149"/>
      <c r="IT26" s="149"/>
      <c r="IU26" s="149"/>
      <c r="IV26" s="149"/>
    </row>
    <row r="27" spans="1:256" ht="15.75">
      <c r="A27" s="147">
        <v>23</v>
      </c>
      <c r="B27" s="118" t="s">
        <v>190</v>
      </c>
      <c r="C27" s="148">
        <v>10000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  <c r="IM27" s="149"/>
      <c r="IN27" s="149"/>
      <c r="IO27" s="149"/>
      <c r="IP27" s="149"/>
      <c r="IQ27" s="149"/>
      <c r="IR27" s="149"/>
      <c r="IS27" s="149"/>
      <c r="IT27" s="149"/>
      <c r="IU27" s="149"/>
      <c r="IV27" s="149"/>
    </row>
    <row r="28" spans="1:3" ht="15.75">
      <c r="A28" s="147">
        <v>24</v>
      </c>
      <c r="B28" s="118" t="s">
        <v>191</v>
      </c>
      <c r="C28" s="148">
        <v>10000</v>
      </c>
    </row>
    <row r="29" spans="1:3" ht="15.75">
      <c r="A29" s="147">
        <v>25</v>
      </c>
      <c r="B29" s="118" t="s">
        <v>219</v>
      </c>
      <c r="C29" s="148">
        <v>9675</v>
      </c>
    </row>
    <row r="30" spans="1:3" ht="15.75">
      <c r="A30" s="147">
        <v>26</v>
      </c>
      <c r="B30" s="118" t="s">
        <v>192</v>
      </c>
      <c r="C30" s="148">
        <v>9666.67</v>
      </c>
    </row>
    <row r="31" spans="1:3" ht="15.75">
      <c r="A31" s="147">
        <v>27</v>
      </c>
      <c r="B31" s="118" t="s">
        <v>220</v>
      </c>
      <c r="C31" s="148">
        <v>9560</v>
      </c>
    </row>
    <row r="32" spans="1:3" ht="15.75">
      <c r="A32" s="147">
        <v>28</v>
      </c>
      <c r="B32" s="118" t="s">
        <v>193</v>
      </c>
      <c r="C32" s="148">
        <v>9328</v>
      </c>
    </row>
    <row r="33" spans="1:3" ht="15.75">
      <c r="A33" s="147">
        <v>29</v>
      </c>
      <c r="B33" s="118" t="s">
        <v>221</v>
      </c>
      <c r="C33" s="148">
        <v>9000</v>
      </c>
    </row>
    <row r="34" spans="1:3" ht="31.5">
      <c r="A34" s="147">
        <v>30</v>
      </c>
      <c r="B34" s="118" t="s">
        <v>194</v>
      </c>
      <c r="C34" s="148">
        <v>9000</v>
      </c>
    </row>
    <row r="35" spans="1:3" ht="15.75">
      <c r="A35" s="147">
        <v>31</v>
      </c>
      <c r="B35" s="118" t="s">
        <v>195</v>
      </c>
      <c r="C35" s="148">
        <v>9000</v>
      </c>
    </row>
    <row r="36" spans="1:3" ht="15.75">
      <c r="A36" s="147">
        <v>32</v>
      </c>
      <c r="B36" s="118" t="s">
        <v>222</v>
      </c>
      <c r="C36" s="148">
        <v>9000</v>
      </c>
    </row>
    <row r="37" spans="1:3" ht="15.75">
      <c r="A37" s="147">
        <v>33</v>
      </c>
      <c r="B37" s="118" t="s">
        <v>196</v>
      </c>
      <c r="C37" s="148">
        <v>8959</v>
      </c>
    </row>
    <row r="38" spans="1:3" ht="17.25" customHeight="1">
      <c r="A38" s="147">
        <v>34</v>
      </c>
      <c r="B38" s="118" t="s">
        <v>223</v>
      </c>
      <c r="C38" s="148">
        <v>8832</v>
      </c>
    </row>
    <row r="39" spans="1:3" ht="14.25" customHeight="1">
      <c r="A39" s="147">
        <v>35</v>
      </c>
      <c r="B39" s="118" t="s">
        <v>197</v>
      </c>
      <c r="C39" s="148">
        <v>8548</v>
      </c>
    </row>
    <row r="40" spans="1:3" ht="15.75">
      <c r="A40" s="147">
        <v>36</v>
      </c>
      <c r="B40" s="118" t="s">
        <v>198</v>
      </c>
      <c r="C40" s="148">
        <v>8500</v>
      </c>
    </row>
    <row r="41" spans="1:3" ht="15.75">
      <c r="A41" s="147">
        <v>37</v>
      </c>
      <c r="B41" s="118" t="s">
        <v>224</v>
      </c>
      <c r="C41" s="148">
        <v>8500</v>
      </c>
    </row>
    <row r="42" spans="1:3" ht="15.75">
      <c r="A42" s="147">
        <v>38</v>
      </c>
      <c r="B42" s="118" t="s">
        <v>225</v>
      </c>
      <c r="C42" s="148">
        <v>8452</v>
      </c>
    </row>
    <row r="43" spans="1:3" ht="15.75">
      <c r="A43" s="147">
        <v>39</v>
      </c>
      <c r="B43" s="118" t="s">
        <v>199</v>
      </c>
      <c r="C43" s="148">
        <v>8430</v>
      </c>
    </row>
    <row r="44" spans="1:3" ht="15.75">
      <c r="A44" s="147">
        <v>40</v>
      </c>
      <c r="B44" s="118" t="s">
        <v>226</v>
      </c>
      <c r="C44" s="148">
        <v>8394</v>
      </c>
    </row>
    <row r="45" spans="1:3" ht="15.75">
      <c r="A45" s="147">
        <v>41</v>
      </c>
      <c r="B45" s="118" t="s">
        <v>200</v>
      </c>
      <c r="C45" s="148">
        <v>8300</v>
      </c>
    </row>
    <row r="46" spans="1:3" ht="15" customHeight="1">
      <c r="A46" s="147">
        <v>42</v>
      </c>
      <c r="B46" s="118" t="s">
        <v>201</v>
      </c>
      <c r="C46" s="148">
        <v>8232</v>
      </c>
    </row>
    <row r="47" spans="1:3" ht="15.75">
      <c r="A47" s="147">
        <v>43</v>
      </c>
      <c r="B47" s="118" t="s">
        <v>202</v>
      </c>
      <c r="C47" s="148">
        <v>8200</v>
      </c>
    </row>
    <row r="48" spans="1:3" ht="15.75">
      <c r="A48" s="147">
        <v>44</v>
      </c>
      <c r="B48" s="118" t="s">
        <v>203</v>
      </c>
      <c r="C48" s="148">
        <v>8135</v>
      </c>
    </row>
    <row r="49" spans="1:3" ht="15.75">
      <c r="A49" s="147">
        <v>45</v>
      </c>
      <c r="B49" s="118" t="s">
        <v>204</v>
      </c>
      <c r="C49" s="148">
        <v>8000</v>
      </c>
    </row>
    <row r="50" spans="1:3" ht="15.75">
      <c r="A50" s="147">
        <v>46</v>
      </c>
      <c r="B50" s="118" t="s">
        <v>227</v>
      </c>
      <c r="C50" s="148">
        <v>8000</v>
      </c>
    </row>
    <row r="51" spans="1:3" ht="15.75">
      <c r="A51" s="147">
        <v>47</v>
      </c>
      <c r="B51" s="118" t="s">
        <v>205</v>
      </c>
      <c r="C51" s="148">
        <v>8000</v>
      </c>
    </row>
    <row r="52" spans="1:3" ht="15.75">
      <c r="A52" s="147">
        <v>48</v>
      </c>
      <c r="B52" s="118" t="s">
        <v>206</v>
      </c>
      <c r="C52" s="148">
        <v>8000</v>
      </c>
    </row>
    <row r="53" spans="1:3" ht="15.75">
      <c r="A53" s="147">
        <v>49</v>
      </c>
      <c r="B53" s="118" t="s">
        <v>228</v>
      </c>
      <c r="C53" s="148">
        <v>8000</v>
      </c>
    </row>
    <row r="54" spans="1:3" ht="15.75">
      <c r="A54" s="147">
        <v>50</v>
      </c>
      <c r="B54" s="118" t="s">
        <v>207</v>
      </c>
      <c r="C54" s="148">
        <v>8000</v>
      </c>
    </row>
    <row r="55" spans="1:3" ht="31.5">
      <c r="A55" s="150">
        <v>51</v>
      </c>
      <c r="B55" s="118" t="s">
        <v>208</v>
      </c>
      <c r="C55" s="148">
        <v>8000</v>
      </c>
    </row>
    <row r="56" spans="1:3" ht="15.75">
      <c r="A56" s="150">
        <v>52</v>
      </c>
      <c r="B56" s="118" t="s">
        <v>209</v>
      </c>
      <c r="C56" s="148">
        <v>8000</v>
      </c>
    </row>
    <row r="57" spans="1:3" ht="15.75">
      <c r="A57" s="150">
        <v>53</v>
      </c>
      <c r="B57" s="118" t="s">
        <v>210</v>
      </c>
      <c r="C57" s="148">
        <v>8000</v>
      </c>
    </row>
    <row r="58" spans="1:3" ht="15.75">
      <c r="A58" s="150">
        <v>54</v>
      </c>
      <c r="B58" s="118" t="s">
        <v>127</v>
      </c>
      <c r="C58" s="148">
        <v>8000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83"/>
  <sheetViews>
    <sheetView view="pageBreakPreview" zoomScale="89" zoomScaleSheetLayoutView="89" zoomScalePageLayoutView="0" workbookViewId="0" topLeftCell="A1">
      <selection activeCell="F14" sqref="F14"/>
    </sheetView>
  </sheetViews>
  <sheetFormatPr defaultColWidth="8.8515625" defaultRowHeight="15"/>
  <cols>
    <col min="1" max="1" width="61.7109375" style="98" customWidth="1"/>
    <col min="2" max="2" width="24.57421875" style="160" customWidth="1"/>
    <col min="3" max="16384" width="8.8515625" style="153" customWidth="1"/>
  </cols>
  <sheetData>
    <row r="1" spans="1:2" ht="62.25" customHeight="1">
      <c r="A1" s="152" t="s">
        <v>229</v>
      </c>
      <c r="B1" s="152"/>
    </row>
    <row r="2" spans="1:2" ht="14.25" customHeight="1">
      <c r="A2" s="154"/>
      <c r="B2" s="154"/>
    </row>
    <row r="3" spans="1:2" ht="44.25" customHeight="1" thickBot="1">
      <c r="A3" s="155" t="s">
        <v>42</v>
      </c>
      <c r="B3" s="156" t="s">
        <v>92</v>
      </c>
    </row>
    <row r="4" spans="1:2" ht="40.5" customHeight="1" thickTop="1">
      <c r="A4" s="164" t="s">
        <v>29</v>
      </c>
      <c r="B4" s="157">
        <v>6673</v>
      </c>
    </row>
    <row r="5" spans="1:2" ht="15.75">
      <c r="A5" s="162" t="s">
        <v>177</v>
      </c>
      <c r="B5" s="161">
        <v>14500</v>
      </c>
    </row>
    <row r="6" spans="1:2" ht="15" customHeight="1">
      <c r="A6" s="162" t="s">
        <v>179</v>
      </c>
      <c r="B6" s="161">
        <v>12000</v>
      </c>
    </row>
    <row r="7" spans="1:2" ht="15" customHeight="1">
      <c r="A7" s="162" t="s">
        <v>181</v>
      </c>
      <c r="B7" s="161">
        <v>11500</v>
      </c>
    </row>
    <row r="8" spans="1:2" ht="15" customHeight="1">
      <c r="A8" s="162" t="s">
        <v>211</v>
      </c>
      <c r="B8" s="161">
        <v>11500</v>
      </c>
    </row>
    <row r="9" spans="1:2" ht="15" customHeight="1">
      <c r="A9" s="162" t="s">
        <v>212</v>
      </c>
      <c r="B9" s="161">
        <v>11428.5</v>
      </c>
    </row>
    <row r="10" spans="1:2" ht="15.75">
      <c r="A10" s="162" t="s">
        <v>213</v>
      </c>
      <c r="B10" s="161">
        <v>11295.48</v>
      </c>
    </row>
    <row r="11" spans="1:2" ht="15.75" customHeight="1">
      <c r="A11" s="162" t="s">
        <v>214</v>
      </c>
      <c r="B11" s="161">
        <v>11000</v>
      </c>
    </row>
    <row r="12" spans="1:2" ht="15.75" customHeight="1">
      <c r="A12" s="162" t="s">
        <v>182</v>
      </c>
      <c r="B12" s="161">
        <v>10758</v>
      </c>
    </row>
    <row r="13" spans="1:2" ht="17.25" customHeight="1">
      <c r="A13" s="162" t="s">
        <v>139</v>
      </c>
      <c r="B13" s="161">
        <v>10433.33</v>
      </c>
    </row>
    <row r="14" spans="1:2" ht="15.75">
      <c r="A14" s="162" t="s">
        <v>185</v>
      </c>
      <c r="B14" s="161">
        <v>10000</v>
      </c>
    </row>
    <row r="15" spans="1:2" ht="15.75">
      <c r="A15" s="162" t="s">
        <v>186</v>
      </c>
      <c r="B15" s="161">
        <v>10000</v>
      </c>
    </row>
    <row r="16" spans="1:2" ht="34.5" customHeight="1">
      <c r="A16" s="163" t="s">
        <v>3</v>
      </c>
      <c r="B16" s="159">
        <v>5568</v>
      </c>
    </row>
    <row r="17" spans="1:2" ht="19.5" customHeight="1">
      <c r="A17" s="118" t="s">
        <v>187</v>
      </c>
      <c r="B17" s="148">
        <v>10000</v>
      </c>
    </row>
    <row r="18" spans="1:2" ht="15.75">
      <c r="A18" s="118" t="s">
        <v>188</v>
      </c>
      <c r="B18" s="148">
        <v>10000</v>
      </c>
    </row>
    <row r="19" spans="1:2" ht="15.75">
      <c r="A19" s="118" t="s">
        <v>216</v>
      </c>
      <c r="B19" s="148">
        <v>10000</v>
      </c>
    </row>
    <row r="20" spans="1:2" ht="15.75">
      <c r="A20" s="118" t="s">
        <v>193</v>
      </c>
      <c r="B20" s="148">
        <v>9328</v>
      </c>
    </row>
    <row r="21" spans="1:2" ht="15.75">
      <c r="A21" s="118" t="s">
        <v>221</v>
      </c>
      <c r="B21" s="148">
        <v>9000</v>
      </c>
    </row>
    <row r="22" spans="1:2" ht="19.5" customHeight="1">
      <c r="A22" s="118" t="s">
        <v>225</v>
      </c>
      <c r="B22" s="148">
        <v>8452</v>
      </c>
    </row>
    <row r="23" spans="1:2" ht="17.25" customHeight="1">
      <c r="A23" s="118" t="s">
        <v>200</v>
      </c>
      <c r="B23" s="148">
        <v>8300</v>
      </c>
    </row>
    <row r="24" spans="1:2" ht="17.25" customHeight="1">
      <c r="A24" s="118" t="s">
        <v>205</v>
      </c>
      <c r="B24" s="148">
        <v>8000</v>
      </c>
    </row>
    <row r="25" spans="1:2" ht="15.75">
      <c r="A25" s="118" t="s">
        <v>206</v>
      </c>
      <c r="B25" s="148">
        <v>8000</v>
      </c>
    </row>
    <row r="26" spans="1:2" ht="15.75">
      <c r="A26" s="118" t="s">
        <v>228</v>
      </c>
      <c r="B26" s="148">
        <v>8000</v>
      </c>
    </row>
    <row r="27" spans="1:2" ht="31.5" customHeight="1">
      <c r="A27" s="163" t="s">
        <v>2</v>
      </c>
      <c r="B27" s="159">
        <v>4945</v>
      </c>
    </row>
    <row r="28" spans="1:2" ht="16.5" customHeight="1">
      <c r="A28" s="118" t="s">
        <v>219</v>
      </c>
      <c r="B28" s="148">
        <v>9675</v>
      </c>
    </row>
    <row r="29" spans="1:2" ht="15.75">
      <c r="A29" s="118" t="s">
        <v>220</v>
      </c>
      <c r="B29" s="148">
        <v>9560</v>
      </c>
    </row>
    <row r="30" spans="1:2" ht="15.75">
      <c r="A30" s="118" t="s">
        <v>197</v>
      </c>
      <c r="B30" s="148">
        <v>8548</v>
      </c>
    </row>
    <row r="31" spans="1:2" ht="15.75">
      <c r="A31" s="118" t="s">
        <v>246</v>
      </c>
      <c r="B31" s="148">
        <v>7800</v>
      </c>
    </row>
    <row r="32" spans="1:2" ht="15.75">
      <c r="A32" s="118" t="s">
        <v>230</v>
      </c>
      <c r="B32" s="148">
        <v>7260</v>
      </c>
    </row>
    <row r="33" spans="1:2" ht="20.25" customHeight="1">
      <c r="A33" s="118" t="s">
        <v>231</v>
      </c>
      <c r="B33" s="148">
        <v>7000</v>
      </c>
    </row>
    <row r="34" spans="1:2" ht="15.75" customHeight="1">
      <c r="A34" s="118" t="s">
        <v>232</v>
      </c>
      <c r="B34" s="148">
        <v>7000</v>
      </c>
    </row>
    <row r="35" spans="1:2" ht="31.5">
      <c r="A35" s="118" t="s">
        <v>233</v>
      </c>
      <c r="B35" s="148">
        <v>6086.5</v>
      </c>
    </row>
    <row r="36" spans="1:2" ht="16.5" customHeight="1">
      <c r="A36" s="118" t="s">
        <v>247</v>
      </c>
      <c r="B36" s="148">
        <v>6079</v>
      </c>
    </row>
    <row r="37" spans="1:2" ht="34.5" customHeight="1">
      <c r="A37" s="163" t="s">
        <v>1</v>
      </c>
      <c r="B37" s="159">
        <v>4364</v>
      </c>
    </row>
    <row r="38" spans="1:2" ht="15.75">
      <c r="A38" s="118" t="s">
        <v>234</v>
      </c>
      <c r="B38" s="148">
        <v>7000</v>
      </c>
    </row>
    <row r="39" spans="1:2" ht="15.75">
      <c r="A39" s="118" t="s">
        <v>235</v>
      </c>
      <c r="B39" s="148">
        <v>5050</v>
      </c>
    </row>
    <row r="40" spans="1:2" ht="15.75">
      <c r="A40" s="118" t="s">
        <v>236</v>
      </c>
      <c r="B40" s="148">
        <v>5000</v>
      </c>
    </row>
    <row r="41" spans="1:2" ht="15.75">
      <c r="A41" s="118" t="s">
        <v>248</v>
      </c>
      <c r="B41" s="148">
        <v>5000</v>
      </c>
    </row>
    <row r="42" spans="1:2" ht="15.75">
      <c r="A42" s="118" t="s">
        <v>137</v>
      </c>
      <c r="B42" s="148">
        <v>4546.05</v>
      </c>
    </row>
    <row r="43" spans="1:2" ht="16.5" thickBot="1">
      <c r="A43" s="118" t="s">
        <v>237</v>
      </c>
      <c r="B43" s="148">
        <v>4510</v>
      </c>
    </row>
    <row r="44" spans="1:2" ht="33.75" customHeight="1" thickTop="1">
      <c r="A44" s="164" t="s">
        <v>5</v>
      </c>
      <c r="B44" s="157">
        <v>4291</v>
      </c>
    </row>
    <row r="45" spans="1:2" ht="31.5">
      <c r="A45" s="118" t="s">
        <v>249</v>
      </c>
      <c r="B45" s="148">
        <v>5200</v>
      </c>
    </row>
    <row r="46" spans="1:2" ht="15.75">
      <c r="A46" s="118" t="s">
        <v>250</v>
      </c>
      <c r="B46" s="148">
        <v>4800</v>
      </c>
    </row>
    <row r="47" spans="1:2" ht="15.75">
      <c r="A47" s="118" t="s">
        <v>238</v>
      </c>
      <c r="B47" s="148">
        <v>4554.6</v>
      </c>
    </row>
    <row r="48" spans="1:2" ht="15.75">
      <c r="A48" s="118" t="s">
        <v>239</v>
      </c>
      <c r="B48" s="148">
        <v>4511.7</v>
      </c>
    </row>
    <row r="49" spans="1:2" ht="15.75">
      <c r="A49" s="118" t="s">
        <v>240</v>
      </c>
      <c r="B49" s="148">
        <v>4470</v>
      </c>
    </row>
    <row r="50" spans="1:2" ht="56.25">
      <c r="A50" s="163" t="s">
        <v>30</v>
      </c>
      <c r="B50" s="159">
        <v>4390</v>
      </c>
    </row>
    <row r="51" spans="1:2" ht="15.75">
      <c r="A51" s="118" t="s">
        <v>241</v>
      </c>
      <c r="B51" s="148">
        <v>4968</v>
      </c>
    </row>
    <row r="52" spans="1:2" ht="15.75">
      <c r="A52" s="118" t="s">
        <v>251</v>
      </c>
      <c r="B52" s="148">
        <v>4953.29</v>
      </c>
    </row>
    <row r="53" spans="1:2" ht="31.5">
      <c r="A53" s="118" t="s">
        <v>138</v>
      </c>
      <c r="B53" s="148">
        <v>4500</v>
      </c>
    </row>
    <row r="54" spans="1:2" ht="35.25" customHeight="1">
      <c r="A54" s="163" t="s">
        <v>6</v>
      </c>
      <c r="B54" s="159">
        <v>5825</v>
      </c>
    </row>
    <row r="55" spans="1:2" ht="20.25" customHeight="1">
      <c r="A55" s="118" t="s">
        <v>183</v>
      </c>
      <c r="B55" s="148">
        <v>10666</v>
      </c>
    </row>
    <row r="56" spans="1:2" ht="15.75">
      <c r="A56" s="118" t="s">
        <v>184</v>
      </c>
      <c r="B56" s="148">
        <v>10666</v>
      </c>
    </row>
    <row r="57" spans="1:2" ht="15.75">
      <c r="A57" s="118" t="s">
        <v>217</v>
      </c>
      <c r="B57" s="148">
        <v>10000</v>
      </c>
    </row>
    <row r="58" spans="1:2" ht="15.75">
      <c r="A58" s="118" t="s">
        <v>218</v>
      </c>
      <c r="B58" s="148">
        <v>10000</v>
      </c>
    </row>
    <row r="59" spans="1:2" ht="15.75">
      <c r="A59" s="118" t="s">
        <v>192</v>
      </c>
      <c r="B59" s="148">
        <v>9666.67</v>
      </c>
    </row>
    <row r="60" spans="1:2" ht="31.5">
      <c r="A60" s="118" t="s">
        <v>194</v>
      </c>
      <c r="B60" s="148">
        <v>9000</v>
      </c>
    </row>
    <row r="61" spans="1:2" ht="15.75">
      <c r="A61" s="118" t="s">
        <v>195</v>
      </c>
      <c r="B61" s="148">
        <v>9000</v>
      </c>
    </row>
    <row r="62" spans="1:2" ht="15.75">
      <c r="A62" s="118" t="s">
        <v>201</v>
      </c>
      <c r="B62" s="148">
        <v>8232</v>
      </c>
    </row>
    <row r="63" spans="1:2" ht="15.75">
      <c r="A63" s="118" t="s">
        <v>207</v>
      </c>
      <c r="B63" s="148">
        <v>8000</v>
      </c>
    </row>
    <row r="64" spans="1:2" ht="31.5">
      <c r="A64" s="118" t="s">
        <v>208</v>
      </c>
      <c r="B64" s="148">
        <v>8000</v>
      </c>
    </row>
    <row r="65" spans="1:2" ht="75">
      <c r="A65" s="163" t="s">
        <v>7</v>
      </c>
      <c r="B65" s="159">
        <v>5150</v>
      </c>
    </row>
    <row r="66" spans="1:2" ht="15.75">
      <c r="A66" s="118" t="s">
        <v>178</v>
      </c>
      <c r="B66" s="148">
        <v>12800</v>
      </c>
    </row>
    <row r="67" spans="1:2" ht="15.75">
      <c r="A67" s="118" t="s">
        <v>180</v>
      </c>
      <c r="B67" s="148">
        <v>11800</v>
      </c>
    </row>
    <row r="68" spans="1:2" ht="15.75">
      <c r="A68" s="118" t="s">
        <v>215</v>
      </c>
      <c r="B68" s="148">
        <v>10684</v>
      </c>
    </row>
    <row r="69" spans="1:2" ht="15.75">
      <c r="A69" s="118" t="s">
        <v>189</v>
      </c>
      <c r="B69" s="148">
        <v>10000</v>
      </c>
    </row>
    <row r="70" spans="1:2" ht="15.75">
      <c r="A70" s="118" t="s">
        <v>190</v>
      </c>
      <c r="B70" s="148">
        <v>10000</v>
      </c>
    </row>
    <row r="71" spans="1:2" ht="15.75">
      <c r="A71" s="118" t="s">
        <v>191</v>
      </c>
      <c r="B71" s="148">
        <v>10000</v>
      </c>
    </row>
    <row r="72" spans="1:2" ht="15.75">
      <c r="A72" s="118" t="s">
        <v>222</v>
      </c>
      <c r="B72" s="148">
        <v>9000</v>
      </c>
    </row>
    <row r="73" spans="1:2" ht="15.75">
      <c r="A73" s="118" t="s">
        <v>196</v>
      </c>
      <c r="B73" s="148">
        <v>8959</v>
      </c>
    </row>
    <row r="74" spans="1:2" ht="15" customHeight="1">
      <c r="A74" s="118" t="s">
        <v>199</v>
      </c>
      <c r="B74" s="148">
        <v>8430</v>
      </c>
    </row>
    <row r="75" spans="1:2" ht="15" customHeight="1">
      <c r="A75" s="118" t="s">
        <v>203</v>
      </c>
      <c r="B75" s="148">
        <v>8135</v>
      </c>
    </row>
    <row r="76" spans="1:2" ht="15.75" customHeight="1">
      <c r="A76" s="118" t="s">
        <v>209</v>
      </c>
      <c r="B76" s="148">
        <v>8000</v>
      </c>
    </row>
    <row r="77" spans="1:2" ht="13.5" customHeight="1">
      <c r="A77" s="118" t="s">
        <v>210</v>
      </c>
      <c r="B77" s="148">
        <v>8000</v>
      </c>
    </row>
    <row r="78" spans="1:2" ht="32.25" customHeight="1">
      <c r="A78" s="158" t="s">
        <v>4</v>
      </c>
      <c r="B78" s="159">
        <v>4624</v>
      </c>
    </row>
    <row r="79" spans="1:2" ht="19.5" customHeight="1">
      <c r="A79" s="118" t="s">
        <v>127</v>
      </c>
      <c r="B79" s="148">
        <v>8000</v>
      </c>
    </row>
    <row r="80" spans="1:2" ht="15.75">
      <c r="A80" s="118" t="s">
        <v>242</v>
      </c>
      <c r="B80" s="148">
        <v>6556.57</v>
      </c>
    </row>
    <row r="81" spans="1:2" ht="15.75">
      <c r="A81" s="118" t="s">
        <v>243</v>
      </c>
      <c r="B81" s="148">
        <v>4650.68</v>
      </c>
    </row>
    <row r="82" spans="1:2" ht="15.75">
      <c r="A82" s="118" t="s">
        <v>244</v>
      </c>
      <c r="B82" s="148">
        <v>4646.11</v>
      </c>
    </row>
    <row r="83" spans="1:2" ht="18.75" customHeight="1">
      <c r="A83" s="118" t="s">
        <v>245</v>
      </c>
      <c r="B83" s="148">
        <v>4550.79</v>
      </c>
    </row>
  </sheetData>
  <sheetProtection/>
  <mergeCells count="2">
    <mergeCell ref="A1:B1"/>
    <mergeCell ref="A2:B2"/>
  </mergeCells>
  <printOptions horizontalCentered="1"/>
  <pageMargins left="0.6692913385826772" right="0.5118110236220472" top="0.15748031496062992" bottom="0.15748031496062992" header="0.31496062992125984" footer="0.31496062992125984"/>
  <pageSetup horizontalDpi="600" verticalDpi="600" orientation="portrait" paperSize="9" scale="94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29"/>
  <sheetViews>
    <sheetView view="pageBreakPreview" zoomScale="70" zoomScaleNormal="75" zoomScaleSheetLayoutView="70" workbookViewId="0" topLeftCell="A1">
      <selection activeCell="C9" sqref="C9:C27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5.28125" style="5" customWidth="1"/>
    <col min="6" max="6" width="14.57421875" style="5" customWidth="1"/>
    <col min="7" max="7" width="13.7109375" style="5" customWidth="1"/>
    <col min="8" max="8" width="8.8515625" style="5" customWidth="1"/>
    <col min="9" max="9" width="11.8515625" style="16" customWidth="1"/>
    <col min="10" max="10" width="9.28125" style="5" bestFit="1" customWidth="1"/>
    <col min="11" max="16384" width="8.8515625" style="5" customWidth="1"/>
  </cols>
  <sheetData>
    <row r="1" spans="1:9" s="1" customFormat="1" ht="57.75" customHeight="1">
      <c r="A1" s="46" t="s">
        <v>141</v>
      </c>
      <c r="B1" s="46"/>
      <c r="C1" s="46"/>
      <c r="D1" s="46"/>
      <c r="E1" s="46"/>
      <c r="F1" s="46"/>
      <c r="G1" s="46"/>
      <c r="I1" s="15"/>
    </row>
    <row r="2" spans="1:9" s="1" customFormat="1" ht="22.5" customHeight="1">
      <c r="A2" s="47" t="s">
        <v>37</v>
      </c>
      <c r="B2" s="47"/>
      <c r="C2" s="47"/>
      <c r="D2" s="47"/>
      <c r="E2" s="47"/>
      <c r="F2" s="47"/>
      <c r="G2" s="47"/>
      <c r="I2" s="15"/>
    </row>
    <row r="3" spans="1:9" s="3" customFormat="1" ht="8.25" customHeight="1">
      <c r="A3" s="2"/>
      <c r="B3" s="2"/>
      <c r="C3" s="2"/>
      <c r="D3" s="2"/>
      <c r="E3" s="2"/>
      <c r="F3" s="2"/>
      <c r="I3" s="16"/>
    </row>
    <row r="4" spans="1:9" s="3" customFormat="1" ht="21.75" customHeight="1">
      <c r="A4" s="43"/>
      <c r="B4" s="44" t="s">
        <v>142</v>
      </c>
      <c r="C4" s="45"/>
      <c r="D4" s="136" t="s">
        <v>31</v>
      </c>
      <c r="E4" s="44" t="s">
        <v>143</v>
      </c>
      <c r="F4" s="45"/>
      <c r="G4" s="36" t="s">
        <v>31</v>
      </c>
      <c r="I4" s="16"/>
    </row>
    <row r="5" spans="1:9" s="3" customFormat="1" ht="30.75" customHeight="1">
      <c r="A5" s="43"/>
      <c r="B5" s="128" t="s">
        <v>123</v>
      </c>
      <c r="C5" s="128" t="s">
        <v>128</v>
      </c>
      <c r="D5" s="136"/>
      <c r="E5" s="137" t="s">
        <v>123</v>
      </c>
      <c r="F5" s="137" t="s">
        <v>128</v>
      </c>
      <c r="G5" s="36"/>
      <c r="I5" s="16"/>
    </row>
    <row r="6" spans="1:9" s="3" customFormat="1" ht="28.5" customHeight="1">
      <c r="A6" s="23" t="s">
        <v>32</v>
      </c>
      <c r="B6" s="138">
        <f>SUM(B7:B27)</f>
        <v>22714</v>
      </c>
      <c r="C6" s="138">
        <f>SUM(C7:C27)</f>
        <v>20921</v>
      </c>
      <c r="D6" s="139">
        <f>ROUND(C6/B6*100,1)</f>
        <v>92.1</v>
      </c>
      <c r="E6" s="138">
        <f>SUM(E7:E27)</f>
        <v>19274</v>
      </c>
      <c r="F6" s="138">
        <f>SUM(F7:F27)</f>
        <v>17311</v>
      </c>
      <c r="G6" s="140">
        <f>ROUND(F6/E6*100,1)</f>
        <v>89.8</v>
      </c>
      <c r="I6" s="16"/>
    </row>
    <row r="7" spans="1:10" s="4" customFormat="1" ht="31.5" customHeight="1">
      <c r="A7" s="21" t="s">
        <v>38</v>
      </c>
      <c r="B7" s="108">
        <v>5569</v>
      </c>
      <c r="C7" s="143">
        <v>4575</v>
      </c>
      <c r="D7" s="142">
        <f aca="true" t="shared" si="0" ref="D7:D27">ROUND(C7/B7*100,1)</f>
        <v>82.2</v>
      </c>
      <c r="E7" s="127">
        <v>4579</v>
      </c>
      <c r="F7" s="144">
        <v>3577</v>
      </c>
      <c r="G7" s="140">
        <f aca="true" t="shared" si="1" ref="G7:G27">ROUND(F7/E7*100,1)</f>
        <v>78.1</v>
      </c>
      <c r="I7" s="16"/>
      <c r="J7" s="17"/>
    </row>
    <row r="8" spans="1:33" s="4" customFormat="1" ht="32.25" customHeight="1">
      <c r="A8" s="26" t="s">
        <v>9</v>
      </c>
      <c r="B8" s="127"/>
      <c r="C8" s="144"/>
      <c r="D8" s="142"/>
      <c r="E8" s="141"/>
      <c r="F8" s="144"/>
      <c r="G8" s="140"/>
      <c r="I8" s="16"/>
      <c r="J8" s="17"/>
      <c r="AG8" s="4">
        <v>2501</v>
      </c>
    </row>
    <row r="9" spans="1:10" ht="42" customHeight="1">
      <c r="A9" s="22" t="s">
        <v>10</v>
      </c>
      <c r="B9" s="127">
        <v>7447</v>
      </c>
      <c r="C9" s="127">
        <v>7130</v>
      </c>
      <c r="D9" s="142">
        <f t="shared" si="0"/>
        <v>95.7</v>
      </c>
      <c r="E9" s="127">
        <v>6789</v>
      </c>
      <c r="F9" s="127">
        <v>6377</v>
      </c>
      <c r="G9" s="140">
        <f t="shared" si="1"/>
        <v>93.9</v>
      </c>
      <c r="H9" s="13"/>
      <c r="I9" s="18"/>
      <c r="J9" s="17"/>
    </row>
    <row r="10" spans="1:10" ht="39" customHeight="1">
      <c r="A10" s="22" t="s">
        <v>11</v>
      </c>
      <c r="B10" s="127">
        <v>52</v>
      </c>
      <c r="C10" s="108">
        <v>53</v>
      </c>
      <c r="D10" s="142">
        <f t="shared" si="0"/>
        <v>101.9</v>
      </c>
      <c r="E10" s="127">
        <v>45</v>
      </c>
      <c r="F10" s="108">
        <v>44</v>
      </c>
      <c r="G10" s="140">
        <f t="shared" si="1"/>
        <v>97.8</v>
      </c>
      <c r="I10" s="18"/>
      <c r="J10" s="17"/>
    </row>
    <row r="11" spans="1:11" s="11" customFormat="1" ht="28.5" customHeight="1">
      <c r="A11" s="22" t="s">
        <v>12</v>
      </c>
      <c r="B11" s="127">
        <v>1449</v>
      </c>
      <c r="C11" s="108">
        <v>1167</v>
      </c>
      <c r="D11" s="142">
        <f t="shared" si="0"/>
        <v>80.5</v>
      </c>
      <c r="E11" s="127">
        <v>1159</v>
      </c>
      <c r="F11" s="108">
        <v>913</v>
      </c>
      <c r="G11" s="140">
        <f t="shared" si="1"/>
        <v>78.8</v>
      </c>
      <c r="I11" s="18"/>
      <c r="J11" s="17"/>
      <c r="K11" s="5"/>
    </row>
    <row r="12" spans="1:10" ht="42" customHeight="1">
      <c r="A12" s="22" t="s">
        <v>13</v>
      </c>
      <c r="B12" s="127">
        <v>302</v>
      </c>
      <c r="C12" s="108">
        <v>209</v>
      </c>
      <c r="D12" s="142">
        <f t="shared" si="0"/>
        <v>69.2</v>
      </c>
      <c r="E12" s="127">
        <v>255</v>
      </c>
      <c r="F12" s="108">
        <v>159</v>
      </c>
      <c r="G12" s="140">
        <f t="shared" si="1"/>
        <v>62.4</v>
      </c>
      <c r="I12" s="18"/>
      <c r="J12" s="17"/>
    </row>
    <row r="13" spans="1:10" ht="42" customHeight="1">
      <c r="A13" s="22" t="s">
        <v>14</v>
      </c>
      <c r="B13" s="127">
        <v>130</v>
      </c>
      <c r="C13" s="108">
        <v>117</v>
      </c>
      <c r="D13" s="142">
        <f t="shared" si="0"/>
        <v>90</v>
      </c>
      <c r="E13" s="127">
        <v>103</v>
      </c>
      <c r="F13" s="108">
        <v>92</v>
      </c>
      <c r="G13" s="140">
        <f t="shared" si="1"/>
        <v>89.3</v>
      </c>
      <c r="I13" s="18"/>
      <c r="J13" s="17"/>
    </row>
    <row r="14" spans="1:10" ht="26.25" customHeight="1">
      <c r="A14" s="22" t="s">
        <v>15</v>
      </c>
      <c r="B14" s="127">
        <v>394</v>
      </c>
      <c r="C14" s="108">
        <v>447</v>
      </c>
      <c r="D14" s="142">
        <f t="shared" si="0"/>
        <v>113.5</v>
      </c>
      <c r="E14" s="127">
        <v>336</v>
      </c>
      <c r="F14" s="108">
        <v>385</v>
      </c>
      <c r="G14" s="140">
        <f t="shared" si="1"/>
        <v>114.6</v>
      </c>
      <c r="I14" s="18"/>
      <c r="J14" s="17"/>
    </row>
    <row r="15" spans="1:10" ht="41.25" customHeight="1">
      <c r="A15" s="22" t="s">
        <v>16</v>
      </c>
      <c r="B15" s="127">
        <v>1894</v>
      </c>
      <c r="C15" s="108">
        <v>1931</v>
      </c>
      <c r="D15" s="142">
        <f t="shared" si="0"/>
        <v>102</v>
      </c>
      <c r="E15" s="127">
        <v>1553</v>
      </c>
      <c r="F15" s="108">
        <v>1526</v>
      </c>
      <c r="G15" s="140">
        <f t="shared" si="1"/>
        <v>98.3</v>
      </c>
      <c r="I15" s="18"/>
      <c r="J15" s="17"/>
    </row>
    <row r="16" spans="1:10" ht="41.25" customHeight="1">
      <c r="A16" s="22" t="s">
        <v>17</v>
      </c>
      <c r="B16" s="127">
        <v>885</v>
      </c>
      <c r="C16" s="108">
        <v>962</v>
      </c>
      <c r="D16" s="142">
        <f t="shared" si="0"/>
        <v>108.7</v>
      </c>
      <c r="E16" s="127">
        <v>746</v>
      </c>
      <c r="F16" s="108">
        <v>761</v>
      </c>
      <c r="G16" s="140">
        <f t="shared" si="1"/>
        <v>102</v>
      </c>
      <c r="I16" s="18"/>
      <c r="J16" s="17"/>
    </row>
    <row r="17" spans="1:10" ht="41.25" customHeight="1">
      <c r="A17" s="22" t="s">
        <v>18</v>
      </c>
      <c r="B17" s="127">
        <v>272</v>
      </c>
      <c r="C17" s="108">
        <v>307</v>
      </c>
      <c r="D17" s="142">
        <f t="shared" si="0"/>
        <v>112.9</v>
      </c>
      <c r="E17" s="127">
        <v>218</v>
      </c>
      <c r="F17" s="108">
        <v>252</v>
      </c>
      <c r="G17" s="140">
        <f t="shared" si="1"/>
        <v>115.6</v>
      </c>
      <c r="I17" s="18"/>
      <c r="J17" s="17"/>
    </row>
    <row r="18" spans="1:10" ht="28.5" customHeight="1">
      <c r="A18" s="22" t="s">
        <v>19</v>
      </c>
      <c r="B18" s="127">
        <v>129</v>
      </c>
      <c r="C18" s="108">
        <v>138</v>
      </c>
      <c r="D18" s="142">
        <f t="shared" si="0"/>
        <v>107</v>
      </c>
      <c r="E18" s="127">
        <v>97</v>
      </c>
      <c r="F18" s="108">
        <v>109</v>
      </c>
      <c r="G18" s="140">
        <f t="shared" si="1"/>
        <v>112.4</v>
      </c>
      <c r="I18" s="18"/>
      <c r="J18" s="17"/>
    </row>
    <row r="19" spans="1:10" ht="30.75" customHeight="1">
      <c r="A19" s="22" t="s">
        <v>20</v>
      </c>
      <c r="B19" s="127">
        <v>341</v>
      </c>
      <c r="C19" s="108">
        <v>288</v>
      </c>
      <c r="D19" s="142">
        <f t="shared" si="0"/>
        <v>84.5</v>
      </c>
      <c r="E19" s="127">
        <v>275</v>
      </c>
      <c r="F19" s="108">
        <v>223</v>
      </c>
      <c r="G19" s="140">
        <f t="shared" si="1"/>
        <v>81.1</v>
      </c>
      <c r="I19" s="18"/>
      <c r="J19" s="17"/>
    </row>
    <row r="20" spans="1:10" ht="30.75" customHeight="1">
      <c r="A20" s="22" t="s">
        <v>21</v>
      </c>
      <c r="B20" s="127">
        <v>107</v>
      </c>
      <c r="C20" s="108">
        <v>81</v>
      </c>
      <c r="D20" s="142">
        <f t="shared" si="0"/>
        <v>75.7</v>
      </c>
      <c r="E20" s="127">
        <v>87</v>
      </c>
      <c r="F20" s="108">
        <v>64</v>
      </c>
      <c r="G20" s="140">
        <f t="shared" si="1"/>
        <v>73.6</v>
      </c>
      <c r="I20" s="18"/>
      <c r="J20" s="17"/>
    </row>
    <row r="21" spans="1:10" ht="39" customHeight="1">
      <c r="A21" s="22" t="s">
        <v>22</v>
      </c>
      <c r="B21" s="127">
        <v>223</v>
      </c>
      <c r="C21" s="108">
        <v>256</v>
      </c>
      <c r="D21" s="142">
        <f t="shared" si="0"/>
        <v>114.8</v>
      </c>
      <c r="E21" s="127">
        <v>185</v>
      </c>
      <c r="F21" s="108">
        <v>200</v>
      </c>
      <c r="G21" s="140">
        <f t="shared" si="1"/>
        <v>108.1</v>
      </c>
      <c r="I21" s="18"/>
      <c r="J21" s="17"/>
    </row>
    <row r="22" spans="1:10" ht="39.75" customHeight="1">
      <c r="A22" s="22" t="s">
        <v>23</v>
      </c>
      <c r="B22" s="127">
        <v>227</v>
      </c>
      <c r="C22" s="108">
        <v>295</v>
      </c>
      <c r="D22" s="142">
        <f t="shared" si="0"/>
        <v>130</v>
      </c>
      <c r="E22" s="127">
        <v>186</v>
      </c>
      <c r="F22" s="108">
        <v>239</v>
      </c>
      <c r="G22" s="140">
        <f t="shared" si="1"/>
        <v>128.5</v>
      </c>
      <c r="I22" s="18"/>
      <c r="J22" s="17"/>
    </row>
    <row r="23" spans="1:10" ht="44.25" customHeight="1">
      <c r="A23" s="22" t="s">
        <v>24</v>
      </c>
      <c r="B23" s="127">
        <v>2170</v>
      </c>
      <c r="C23" s="108">
        <v>1807</v>
      </c>
      <c r="D23" s="142">
        <f t="shared" si="0"/>
        <v>83.3</v>
      </c>
      <c r="E23" s="127">
        <v>1758</v>
      </c>
      <c r="F23" s="108">
        <v>1463</v>
      </c>
      <c r="G23" s="140">
        <f t="shared" si="1"/>
        <v>83.2</v>
      </c>
      <c r="I23" s="18"/>
      <c r="J23" s="17"/>
    </row>
    <row r="24" spans="1:10" ht="24.75" customHeight="1">
      <c r="A24" s="22" t="s">
        <v>25</v>
      </c>
      <c r="B24" s="127">
        <v>324</v>
      </c>
      <c r="C24" s="108">
        <v>344</v>
      </c>
      <c r="D24" s="142">
        <f t="shared" si="0"/>
        <v>106.2</v>
      </c>
      <c r="E24" s="127">
        <v>260</v>
      </c>
      <c r="F24" s="108">
        <v>276</v>
      </c>
      <c r="G24" s="140">
        <f t="shared" si="1"/>
        <v>106.2</v>
      </c>
      <c r="I24" s="18"/>
      <c r="J24" s="17"/>
    </row>
    <row r="25" spans="1:10" ht="42" customHeight="1">
      <c r="A25" s="22" t="s">
        <v>26</v>
      </c>
      <c r="B25" s="127">
        <v>579</v>
      </c>
      <c r="C25" s="108">
        <v>608</v>
      </c>
      <c r="D25" s="142">
        <f t="shared" si="0"/>
        <v>105</v>
      </c>
      <c r="E25" s="127">
        <v>463</v>
      </c>
      <c r="F25" s="108">
        <v>495</v>
      </c>
      <c r="G25" s="140">
        <f t="shared" si="1"/>
        <v>106.9</v>
      </c>
      <c r="I25" s="18"/>
      <c r="J25" s="17"/>
    </row>
    <row r="26" spans="1:10" ht="42" customHeight="1">
      <c r="A26" s="22" t="s">
        <v>27</v>
      </c>
      <c r="B26" s="127">
        <v>87</v>
      </c>
      <c r="C26" s="108">
        <v>72</v>
      </c>
      <c r="D26" s="142">
        <f t="shared" si="0"/>
        <v>82.8</v>
      </c>
      <c r="E26" s="127">
        <v>70</v>
      </c>
      <c r="F26" s="108">
        <v>52</v>
      </c>
      <c r="G26" s="140">
        <f t="shared" si="1"/>
        <v>74.3</v>
      </c>
      <c r="I26" s="18"/>
      <c r="J26" s="17"/>
    </row>
    <row r="27" spans="1:10" ht="29.25" customHeight="1">
      <c r="A27" s="22" t="s">
        <v>28</v>
      </c>
      <c r="B27" s="127">
        <v>133</v>
      </c>
      <c r="C27" s="108">
        <v>134</v>
      </c>
      <c r="D27" s="142">
        <f t="shared" si="0"/>
        <v>100.8</v>
      </c>
      <c r="E27" s="127">
        <v>110</v>
      </c>
      <c r="F27" s="108">
        <v>104</v>
      </c>
      <c r="G27" s="140">
        <f t="shared" si="1"/>
        <v>94.5</v>
      </c>
      <c r="I27" s="18"/>
      <c r="J27" s="17"/>
    </row>
    <row r="28" spans="1:9" ht="18.75">
      <c r="A28" s="6"/>
      <c r="B28" s="10"/>
      <c r="F28" s="19"/>
      <c r="I28" s="5"/>
    </row>
    <row r="29" spans="1:9" ht="18.75">
      <c r="A29" s="6"/>
      <c r="B29" s="6"/>
      <c r="F29" s="16"/>
      <c r="I29" s="5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8"/>
  <sheetViews>
    <sheetView view="pageBreakPreview" zoomScale="70" zoomScaleNormal="75" zoomScaleSheetLayoutView="70" zoomScalePageLayoutView="0" workbookViewId="0" topLeftCell="A1">
      <selection activeCell="E7" sqref="E7:F15"/>
    </sheetView>
  </sheetViews>
  <sheetFormatPr defaultColWidth="8.8515625" defaultRowHeight="15"/>
  <cols>
    <col min="1" max="1" width="51.57421875" style="69" customWidth="1"/>
    <col min="2" max="3" width="12.00390625" style="69" customWidth="1"/>
    <col min="4" max="4" width="13.7109375" style="69" customWidth="1"/>
    <col min="5" max="6" width="12.7109375" style="69" customWidth="1"/>
    <col min="7" max="7" width="15.140625" style="69" customWidth="1"/>
    <col min="8" max="16384" width="8.8515625" style="69" customWidth="1"/>
  </cols>
  <sheetData>
    <row r="1" spans="1:7" s="51" customFormat="1" ht="53.25" customHeight="1">
      <c r="A1" s="86" t="s">
        <v>144</v>
      </c>
      <c r="B1" s="86"/>
      <c r="C1" s="86"/>
      <c r="D1" s="86"/>
      <c r="E1" s="86"/>
      <c r="F1" s="86"/>
      <c r="G1" s="86"/>
    </row>
    <row r="2" spans="1:7" s="51" customFormat="1" ht="19.5" customHeight="1">
      <c r="A2" s="77" t="s">
        <v>33</v>
      </c>
      <c r="B2" s="77"/>
      <c r="C2" s="77"/>
      <c r="D2" s="77"/>
      <c r="E2" s="77"/>
      <c r="F2" s="77"/>
      <c r="G2" s="77"/>
    </row>
    <row r="3" spans="1:6" s="54" customFormat="1" ht="7.5" customHeight="1">
      <c r="A3" s="53"/>
      <c r="B3" s="53"/>
      <c r="C3" s="53"/>
      <c r="D3" s="53"/>
      <c r="E3" s="53"/>
      <c r="F3" s="53"/>
    </row>
    <row r="4" spans="1:7" s="54" customFormat="1" ht="20.25" customHeight="1">
      <c r="A4" s="55"/>
      <c r="B4" s="56" t="s">
        <v>142</v>
      </c>
      <c r="C4" s="57"/>
      <c r="D4" s="78" t="s">
        <v>31</v>
      </c>
      <c r="E4" s="79" t="s">
        <v>143</v>
      </c>
      <c r="F4" s="79"/>
      <c r="G4" s="80" t="s">
        <v>31</v>
      </c>
    </row>
    <row r="5" spans="1:7" s="54" customFormat="1" ht="42.75" customHeight="1">
      <c r="A5" s="55"/>
      <c r="B5" s="81" t="s">
        <v>123</v>
      </c>
      <c r="C5" s="81" t="s">
        <v>128</v>
      </c>
      <c r="D5" s="78"/>
      <c r="E5" s="82" t="s">
        <v>123</v>
      </c>
      <c r="F5" s="82" t="s">
        <v>128</v>
      </c>
      <c r="G5" s="80"/>
    </row>
    <row r="6" spans="1:9" s="54" customFormat="1" ht="28.5" customHeight="1">
      <c r="A6" s="62" t="s">
        <v>32</v>
      </c>
      <c r="B6" s="87">
        <f>SUM(B7:B15)</f>
        <v>22714</v>
      </c>
      <c r="C6" s="87">
        <f>SUM(C7:C15)</f>
        <v>20921</v>
      </c>
      <c r="D6" s="73">
        <f>ROUND(C6/B6*100,1)</f>
        <v>92.1</v>
      </c>
      <c r="E6" s="87">
        <f>SUM(E7:E15)</f>
        <v>19274</v>
      </c>
      <c r="F6" s="87">
        <f>SUM(F7:F15)</f>
        <v>17311</v>
      </c>
      <c r="G6" s="74">
        <f>ROUND(F6/E6*100,1)</f>
        <v>89.8</v>
      </c>
      <c r="I6" s="83"/>
    </row>
    <row r="7" spans="1:9" s="66" customFormat="1" ht="45.75" customHeight="1">
      <c r="A7" s="68" t="s">
        <v>34</v>
      </c>
      <c r="B7" s="75">
        <v>2430</v>
      </c>
      <c r="C7" s="75">
        <v>2104</v>
      </c>
      <c r="D7" s="73">
        <f aca="true" t="shared" si="0" ref="D7:D15">ROUND(C7/B7*100,1)</f>
        <v>86.6</v>
      </c>
      <c r="E7" s="75">
        <v>1961</v>
      </c>
      <c r="F7" s="75">
        <v>1674</v>
      </c>
      <c r="G7" s="74">
        <f aca="true" t="shared" si="1" ref="G7:G15">ROUND(F7/E7*100,1)</f>
        <v>85.4</v>
      </c>
      <c r="H7" s="84"/>
      <c r="I7" s="83"/>
    </row>
    <row r="8" spans="1:9" s="66" customFormat="1" ht="30" customHeight="1">
      <c r="A8" s="68" t="s">
        <v>3</v>
      </c>
      <c r="B8" s="75">
        <v>1293</v>
      </c>
      <c r="C8" s="75">
        <v>1130</v>
      </c>
      <c r="D8" s="73">
        <f t="shared" si="0"/>
        <v>87.4</v>
      </c>
      <c r="E8" s="75">
        <v>1034</v>
      </c>
      <c r="F8" s="75">
        <v>866</v>
      </c>
      <c r="G8" s="74">
        <f t="shared" si="1"/>
        <v>83.8</v>
      </c>
      <c r="H8" s="84"/>
      <c r="I8" s="83"/>
    </row>
    <row r="9" spans="1:9" ht="33" customHeight="1">
      <c r="A9" s="68" t="s">
        <v>2</v>
      </c>
      <c r="B9" s="75">
        <v>1631</v>
      </c>
      <c r="C9" s="76">
        <v>1577</v>
      </c>
      <c r="D9" s="73">
        <f t="shared" si="0"/>
        <v>96.7</v>
      </c>
      <c r="E9" s="76">
        <v>1301</v>
      </c>
      <c r="F9" s="76">
        <v>1249</v>
      </c>
      <c r="G9" s="74">
        <f t="shared" si="1"/>
        <v>96</v>
      </c>
      <c r="H9" s="84"/>
      <c r="I9" s="83"/>
    </row>
    <row r="10" spans="1:9" ht="28.5" customHeight="1">
      <c r="A10" s="68" t="s">
        <v>1</v>
      </c>
      <c r="B10" s="75">
        <v>1163</v>
      </c>
      <c r="C10" s="76">
        <v>1142</v>
      </c>
      <c r="D10" s="73">
        <f t="shared" si="0"/>
        <v>98.2</v>
      </c>
      <c r="E10" s="76">
        <v>960</v>
      </c>
      <c r="F10" s="76">
        <v>921</v>
      </c>
      <c r="G10" s="74">
        <f t="shared" si="1"/>
        <v>95.9</v>
      </c>
      <c r="H10" s="84"/>
      <c r="I10" s="83"/>
    </row>
    <row r="11" spans="1:9" s="71" customFormat="1" ht="31.5" customHeight="1">
      <c r="A11" s="68" t="s">
        <v>5</v>
      </c>
      <c r="B11" s="75">
        <v>3168</v>
      </c>
      <c r="C11" s="76">
        <v>2923</v>
      </c>
      <c r="D11" s="73">
        <f t="shared" si="0"/>
        <v>92.3</v>
      </c>
      <c r="E11" s="76">
        <v>2642</v>
      </c>
      <c r="F11" s="76">
        <v>2368</v>
      </c>
      <c r="G11" s="74">
        <f t="shared" si="1"/>
        <v>89.6</v>
      </c>
      <c r="H11" s="84"/>
      <c r="I11" s="83"/>
    </row>
    <row r="12" spans="1:9" ht="58.5" customHeight="1">
      <c r="A12" s="68" t="s">
        <v>30</v>
      </c>
      <c r="B12" s="76">
        <v>1823</v>
      </c>
      <c r="C12" s="76">
        <v>1775</v>
      </c>
      <c r="D12" s="73">
        <f t="shared" si="0"/>
        <v>97.4</v>
      </c>
      <c r="E12" s="76">
        <v>1662</v>
      </c>
      <c r="F12" s="76">
        <v>1565</v>
      </c>
      <c r="G12" s="74">
        <f t="shared" si="1"/>
        <v>94.2</v>
      </c>
      <c r="H12" s="84"/>
      <c r="I12" s="83"/>
    </row>
    <row r="13" spans="1:9" ht="30.75" customHeight="1">
      <c r="A13" s="68" t="s">
        <v>6</v>
      </c>
      <c r="B13" s="76">
        <v>1727</v>
      </c>
      <c r="C13" s="76">
        <v>1479</v>
      </c>
      <c r="D13" s="73">
        <f t="shared" si="0"/>
        <v>85.6</v>
      </c>
      <c r="E13" s="76">
        <v>1407</v>
      </c>
      <c r="F13" s="76">
        <v>1176</v>
      </c>
      <c r="G13" s="74">
        <f t="shared" si="1"/>
        <v>83.6</v>
      </c>
      <c r="H13" s="84"/>
      <c r="I13" s="83"/>
    </row>
    <row r="14" spans="1:9" ht="82.5" customHeight="1">
      <c r="A14" s="68" t="s">
        <v>7</v>
      </c>
      <c r="B14" s="76">
        <v>4466</v>
      </c>
      <c r="C14" s="76">
        <v>4229</v>
      </c>
      <c r="D14" s="73">
        <f t="shared" si="0"/>
        <v>94.7</v>
      </c>
      <c r="E14" s="76">
        <v>3994</v>
      </c>
      <c r="F14" s="76">
        <v>3610</v>
      </c>
      <c r="G14" s="74">
        <f t="shared" si="1"/>
        <v>90.4</v>
      </c>
      <c r="H14" s="84"/>
      <c r="I14" s="83"/>
    </row>
    <row r="15" spans="1:9" ht="42.75" customHeight="1">
      <c r="A15" s="68" t="s">
        <v>36</v>
      </c>
      <c r="B15" s="76">
        <v>5013</v>
      </c>
      <c r="C15" s="76">
        <v>4562</v>
      </c>
      <c r="D15" s="73">
        <f t="shared" si="0"/>
        <v>91</v>
      </c>
      <c r="E15" s="76">
        <v>4313</v>
      </c>
      <c r="F15" s="76">
        <v>3882</v>
      </c>
      <c r="G15" s="74">
        <f t="shared" si="1"/>
        <v>90</v>
      </c>
      <c r="H15" s="84"/>
      <c r="I15" s="83"/>
    </row>
    <row r="16" spans="2:7" ht="18.75">
      <c r="B16" s="88"/>
      <c r="C16" s="88"/>
      <c r="D16" s="88"/>
      <c r="E16" s="88"/>
      <c r="F16" s="88"/>
      <c r="G16" s="88"/>
    </row>
    <row r="17" ht="12.75">
      <c r="B17" s="85"/>
    </row>
    <row r="18" ht="12.75">
      <c r="B18" s="85"/>
    </row>
  </sheetData>
  <sheetProtection/>
  <mergeCells count="7">
    <mergeCell ref="A1:G1"/>
    <mergeCell ref="A2:G2"/>
    <mergeCell ref="B4:C4"/>
    <mergeCell ref="D4:D5"/>
    <mergeCell ref="G4:G5"/>
    <mergeCell ref="E4:F4"/>
    <mergeCell ref="A4:A5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0"/>
  <sheetViews>
    <sheetView tabSelected="1" view="pageBreakPreview" zoomScale="90" zoomScaleNormal="75" zoomScaleSheetLayoutView="90" zoomScalePageLayoutView="0" workbookViewId="0" topLeftCell="A1">
      <selection activeCell="H6" sqref="H6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16384" width="8.8515625" style="5" customWidth="1"/>
  </cols>
  <sheetData>
    <row r="1" spans="1:4" s="1" customFormat="1" ht="65.25" customHeight="1">
      <c r="A1" s="49" t="s">
        <v>175</v>
      </c>
      <c r="B1" s="49"/>
      <c r="C1" s="49"/>
      <c r="D1" s="49"/>
    </row>
    <row r="2" spans="1:4" s="1" customFormat="1" ht="19.5" customHeight="1">
      <c r="A2" s="32" t="s">
        <v>8</v>
      </c>
      <c r="B2" s="32"/>
      <c r="C2" s="32"/>
      <c r="D2" s="32"/>
    </row>
    <row r="3" spans="1:4" s="3" customFormat="1" ht="6" customHeight="1">
      <c r="A3" s="2"/>
      <c r="B3" s="2"/>
      <c r="C3" s="2"/>
      <c r="D3" s="2"/>
    </row>
    <row r="4" spans="1:4" s="3" customFormat="1" ht="20.25" customHeight="1">
      <c r="A4" s="43"/>
      <c r="B4" s="122" t="s">
        <v>39</v>
      </c>
      <c r="C4" s="123" t="s">
        <v>40</v>
      </c>
      <c r="D4" s="124" t="s">
        <v>93</v>
      </c>
    </row>
    <row r="5" spans="1:4" s="3" customFormat="1" ht="42.75" customHeight="1">
      <c r="A5" s="43"/>
      <c r="B5" s="122"/>
      <c r="C5" s="123"/>
      <c r="D5" s="124"/>
    </row>
    <row r="6" spans="1:4" s="8" customFormat="1" ht="34.5" customHeight="1">
      <c r="A6" s="25" t="s">
        <v>32</v>
      </c>
      <c r="B6" s="24">
        <f>SUM(B9:B27)</f>
        <v>2543</v>
      </c>
      <c r="C6" s="24">
        <f>SUM(C7:C27)</f>
        <v>17311</v>
      </c>
      <c r="D6" s="20">
        <f>C6/B6</f>
        <v>6.807314195831695</v>
      </c>
    </row>
    <row r="7" spans="1:4" s="8" customFormat="1" ht="24.75" customHeight="1">
      <c r="A7" s="25" t="s">
        <v>38</v>
      </c>
      <c r="B7" s="125" t="s">
        <v>41</v>
      </c>
      <c r="C7" s="14">
        <v>3577</v>
      </c>
      <c r="D7" s="20" t="s">
        <v>41</v>
      </c>
    </row>
    <row r="8" spans="1:4" s="8" customFormat="1" ht="31.5" customHeight="1">
      <c r="A8" s="27" t="s">
        <v>9</v>
      </c>
      <c r="B8" s="125"/>
      <c r="C8" s="20"/>
      <c r="D8" s="20"/>
    </row>
    <row r="9" spans="1:4" ht="36" customHeight="1">
      <c r="A9" s="22" t="s">
        <v>10</v>
      </c>
      <c r="B9" s="126">
        <v>721</v>
      </c>
      <c r="C9" s="126">
        <v>6377</v>
      </c>
      <c r="D9" s="20">
        <f aca="true" t="shared" si="0" ref="D7:D27">C9/B9</f>
        <v>8.844660194174757</v>
      </c>
    </row>
    <row r="10" spans="1:4" ht="35.25" customHeight="1">
      <c r="A10" s="22" t="s">
        <v>11</v>
      </c>
      <c r="B10" s="119">
        <v>4</v>
      </c>
      <c r="C10" s="119">
        <v>44</v>
      </c>
      <c r="D10" s="20">
        <f t="shared" si="0"/>
        <v>11</v>
      </c>
    </row>
    <row r="11" spans="1:4" s="11" customFormat="1" ht="20.25" customHeight="1">
      <c r="A11" s="22" t="s">
        <v>12</v>
      </c>
      <c r="B11" s="119">
        <v>405</v>
      </c>
      <c r="C11" s="119">
        <v>913</v>
      </c>
      <c r="D11" s="20">
        <f t="shared" si="0"/>
        <v>2.254320987654321</v>
      </c>
    </row>
    <row r="12" spans="1:4" ht="36" customHeight="1">
      <c r="A12" s="22" t="s">
        <v>13</v>
      </c>
      <c r="B12" s="119">
        <v>86</v>
      </c>
      <c r="C12" s="119">
        <v>159</v>
      </c>
      <c r="D12" s="20">
        <f t="shared" si="0"/>
        <v>1.8488372093023255</v>
      </c>
    </row>
    <row r="13" spans="1:4" ht="30" customHeight="1">
      <c r="A13" s="22" t="s">
        <v>14</v>
      </c>
      <c r="B13" s="119">
        <v>50</v>
      </c>
      <c r="C13" s="119">
        <v>92</v>
      </c>
      <c r="D13" s="20">
        <f t="shared" si="0"/>
        <v>1.84</v>
      </c>
    </row>
    <row r="14" spans="1:4" ht="19.5" customHeight="1">
      <c r="A14" s="22" t="s">
        <v>15</v>
      </c>
      <c r="B14" s="119">
        <v>74</v>
      </c>
      <c r="C14" s="119">
        <v>385</v>
      </c>
      <c r="D14" s="20">
        <f t="shared" si="0"/>
        <v>5.202702702702703</v>
      </c>
    </row>
    <row r="15" spans="1:4" ht="32.25" customHeight="1">
      <c r="A15" s="22" t="s">
        <v>16</v>
      </c>
      <c r="B15" s="119">
        <v>245</v>
      </c>
      <c r="C15" s="119">
        <v>1526</v>
      </c>
      <c r="D15" s="20">
        <f t="shared" si="0"/>
        <v>6.228571428571429</v>
      </c>
    </row>
    <row r="16" spans="1:4" ht="34.5" customHeight="1">
      <c r="A16" s="22" t="s">
        <v>17</v>
      </c>
      <c r="B16" s="119">
        <v>229</v>
      </c>
      <c r="C16" s="119">
        <v>761</v>
      </c>
      <c r="D16" s="20">
        <f t="shared" si="0"/>
        <v>3.3231441048034935</v>
      </c>
    </row>
    <row r="17" spans="1:4" ht="35.25" customHeight="1">
      <c r="A17" s="22" t="s">
        <v>18</v>
      </c>
      <c r="B17" s="119">
        <v>40</v>
      </c>
      <c r="C17" s="119">
        <v>252</v>
      </c>
      <c r="D17" s="20">
        <f t="shared" si="0"/>
        <v>6.3</v>
      </c>
    </row>
    <row r="18" spans="1:4" ht="24" customHeight="1">
      <c r="A18" s="22" t="s">
        <v>19</v>
      </c>
      <c r="B18" s="119">
        <v>35</v>
      </c>
      <c r="C18" s="119">
        <v>109</v>
      </c>
      <c r="D18" s="20">
        <f t="shared" si="0"/>
        <v>3.1142857142857143</v>
      </c>
    </row>
    <row r="19" spans="1:4" ht="17.25" customHeight="1">
      <c r="A19" s="22" t="s">
        <v>20</v>
      </c>
      <c r="B19" s="119">
        <v>40</v>
      </c>
      <c r="C19" s="119">
        <v>223</v>
      </c>
      <c r="D19" s="20">
        <f t="shared" si="0"/>
        <v>5.575</v>
      </c>
    </row>
    <row r="20" spans="1:4" ht="18" customHeight="1">
      <c r="A20" s="22" t="s">
        <v>21</v>
      </c>
      <c r="B20" s="119">
        <v>14</v>
      </c>
      <c r="C20" s="119">
        <v>64</v>
      </c>
      <c r="D20" s="20">
        <f t="shared" si="0"/>
        <v>4.571428571428571</v>
      </c>
    </row>
    <row r="21" spans="1:4" ht="32.25" customHeight="1">
      <c r="A21" s="22" t="s">
        <v>22</v>
      </c>
      <c r="B21" s="119">
        <v>51</v>
      </c>
      <c r="C21" s="119">
        <v>200</v>
      </c>
      <c r="D21" s="20">
        <f t="shared" si="0"/>
        <v>3.9215686274509802</v>
      </c>
    </row>
    <row r="22" spans="1:4" ht="35.25" customHeight="1">
      <c r="A22" s="22" t="s">
        <v>23</v>
      </c>
      <c r="B22" s="119">
        <v>44</v>
      </c>
      <c r="C22" s="119">
        <v>239</v>
      </c>
      <c r="D22" s="20">
        <f t="shared" si="0"/>
        <v>5.431818181818182</v>
      </c>
    </row>
    <row r="23" spans="1:4" ht="33" customHeight="1">
      <c r="A23" s="22" t="s">
        <v>24</v>
      </c>
      <c r="B23" s="119">
        <v>169</v>
      </c>
      <c r="C23" s="119">
        <v>1463</v>
      </c>
      <c r="D23" s="20">
        <f t="shared" si="0"/>
        <v>8.65680473372781</v>
      </c>
    </row>
    <row r="24" spans="1:4" ht="19.5" customHeight="1">
      <c r="A24" s="22" t="s">
        <v>25</v>
      </c>
      <c r="B24" s="119">
        <v>128</v>
      </c>
      <c r="C24" s="119">
        <v>276</v>
      </c>
      <c r="D24" s="20">
        <f t="shared" si="0"/>
        <v>2.15625</v>
      </c>
    </row>
    <row r="25" spans="1:4" ht="30.75" customHeight="1">
      <c r="A25" s="22" t="s">
        <v>26</v>
      </c>
      <c r="B25" s="119">
        <v>151</v>
      </c>
      <c r="C25" s="119">
        <v>495</v>
      </c>
      <c r="D25" s="20">
        <f t="shared" si="0"/>
        <v>3.2781456953642385</v>
      </c>
    </row>
    <row r="26" spans="1:4" ht="30.75" customHeight="1">
      <c r="A26" s="22" t="s">
        <v>27</v>
      </c>
      <c r="B26" s="119">
        <v>47</v>
      </c>
      <c r="C26" s="119">
        <v>52</v>
      </c>
      <c r="D26" s="20">
        <f t="shared" si="0"/>
        <v>1.1063829787234043</v>
      </c>
    </row>
    <row r="27" spans="1:4" ht="22.5" customHeight="1">
      <c r="A27" s="22" t="s">
        <v>28</v>
      </c>
      <c r="B27" s="119">
        <v>10</v>
      </c>
      <c r="C27" s="119">
        <v>104</v>
      </c>
      <c r="D27" s="20">
        <f t="shared" si="0"/>
        <v>10.4</v>
      </c>
    </row>
    <row r="28" spans="1:4" ht="21.75" customHeight="1">
      <c r="A28" s="48"/>
      <c r="B28" s="48"/>
      <c r="C28" s="6"/>
      <c r="D28" s="6"/>
    </row>
    <row r="29" spans="1:4" ht="12.75">
      <c r="A29" s="6"/>
      <c r="B29" s="6"/>
      <c r="C29" s="6"/>
      <c r="D29" s="6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2019-03-04T13:03:20Z</cp:lastPrinted>
  <dcterms:created xsi:type="dcterms:W3CDTF">2006-09-16T00:00:00Z</dcterms:created>
  <dcterms:modified xsi:type="dcterms:W3CDTF">2019-03-14T13:07:12Z</dcterms:modified>
  <cp:category/>
  <cp:version/>
  <cp:contentType/>
  <cp:contentStatus/>
</cp:coreProperties>
</file>